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" windowWidth="28035" windowHeight="17055" activeTab="1"/>
  </bookViews>
  <sheets>
    <sheet name="Sheet1" sheetId="1" r:id="rId1"/>
    <sheet name="Sheet3" sheetId="3" r:id="rId2"/>
  </sheets>
  <calcPr calcId="125725"/>
</workbook>
</file>

<file path=xl/calcChain.xml><?xml version="1.0" encoding="utf-8"?>
<calcChain xmlns="http://schemas.openxmlformats.org/spreadsheetml/2006/main">
  <c r="K8" i="1"/>
  <c r="K9"/>
  <c r="K10" s="1"/>
  <c r="K11" s="1"/>
  <c r="K12" s="1"/>
  <c r="K13" s="1"/>
  <c r="K14" s="1"/>
  <c r="K15" s="1"/>
  <c r="K16" s="1"/>
  <c r="K17" s="1"/>
  <c r="K18" s="1"/>
  <c r="K19" s="1"/>
  <c r="K20" s="1"/>
  <c r="K21" s="1"/>
  <c r="K22" s="1"/>
  <c r="K23" s="1"/>
  <c r="K24" s="1"/>
  <c r="K25" s="1"/>
  <c r="K26" s="1"/>
  <c r="K27" s="1"/>
  <c r="K28" s="1"/>
  <c r="K29" s="1"/>
  <c r="K30" s="1"/>
  <c r="K31" s="1"/>
  <c r="K32" s="1"/>
  <c r="K33" s="1"/>
  <c r="K34" s="1"/>
  <c r="K35" s="1"/>
  <c r="K36" s="1"/>
  <c r="K37" s="1"/>
  <c r="K38" s="1"/>
  <c r="K39" s="1"/>
  <c r="K40" s="1"/>
  <c r="K41" s="1"/>
  <c r="K42" s="1"/>
  <c r="K43" s="1"/>
  <c r="K44" s="1"/>
  <c r="K45" s="1"/>
  <c r="K46" s="1"/>
  <c r="K47" s="1"/>
  <c r="K48" s="1"/>
  <c r="K49" s="1"/>
  <c r="K50" s="1"/>
  <c r="K51" s="1"/>
  <c r="K52" s="1"/>
  <c r="K53" s="1"/>
  <c r="K54" s="1"/>
  <c r="K55" s="1"/>
  <c r="K56" s="1"/>
  <c r="K57" s="1"/>
  <c r="K58" s="1"/>
  <c r="K59" s="1"/>
  <c r="K60" s="1"/>
  <c r="K61" s="1"/>
  <c r="K62" s="1"/>
  <c r="K63" s="1"/>
  <c r="K64" s="1"/>
  <c r="K65" s="1"/>
  <c r="K66" s="1"/>
  <c r="K67" s="1"/>
  <c r="K68" s="1"/>
  <c r="K69" s="1"/>
  <c r="K70" s="1"/>
  <c r="K71" s="1"/>
  <c r="K72" s="1"/>
  <c r="K73" s="1"/>
  <c r="K74" s="1"/>
  <c r="K75" s="1"/>
  <c r="K76" s="1"/>
  <c r="K77" s="1"/>
  <c r="K78" s="1"/>
  <c r="K79" s="1"/>
  <c r="K80" s="1"/>
  <c r="K81" s="1"/>
  <c r="K82" s="1"/>
  <c r="K83" s="1"/>
  <c r="K84" s="1"/>
  <c r="K85" s="1"/>
  <c r="K86" s="1"/>
  <c r="K87" s="1"/>
  <c r="K88" s="1"/>
  <c r="K89" s="1"/>
  <c r="K90" s="1"/>
  <c r="K91" s="1"/>
  <c r="K92" s="1"/>
  <c r="K93" s="1"/>
  <c r="K94" s="1"/>
  <c r="K95" s="1"/>
  <c r="K96" s="1"/>
  <c r="K97" s="1"/>
  <c r="K98" s="1"/>
  <c r="K99" s="1"/>
  <c r="K100" s="1"/>
  <c r="K101" s="1"/>
  <c r="K102" s="1"/>
  <c r="K103" s="1"/>
  <c r="K104" s="1"/>
  <c r="K105" s="1"/>
  <c r="K106" s="1"/>
  <c r="K107" s="1"/>
  <c r="K108" s="1"/>
  <c r="K109" s="1"/>
  <c r="K110" s="1"/>
  <c r="K111" s="1"/>
  <c r="K112" s="1"/>
  <c r="K113" s="1"/>
  <c r="K114" s="1"/>
  <c r="K115" s="1"/>
  <c r="K116" s="1"/>
  <c r="K117" s="1"/>
  <c r="K118" s="1"/>
  <c r="K119" s="1"/>
  <c r="K120" s="1"/>
  <c r="K121" s="1"/>
  <c r="K122" s="1"/>
  <c r="K123" s="1"/>
  <c r="K124" s="1"/>
  <c r="K125" s="1"/>
  <c r="K126" s="1"/>
  <c r="K127" s="1"/>
  <c r="K128" s="1"/>
  <c r="K129" s="1"/>
  <c r="K130" s="1"/>
  <c r="K131" s="1"/>
  <c r="K132" s="1"/>
  <c r="K133" s="1"/>
  <c r="K134" s="1"/>
  <c r="K135" s="1"/>
  <c r="K136" s="1"/>
  <c r="K137" s="1"/>
  <c r="K138" s="1"/>
  <c r="K139" s="1"/>
  <c r="K140" s="1"/>
  <c r="K141" s="1"/>
  <c r="K142" s="1"/>
  <c r="K143" s="1"/>
  <c r="K144" s="1"/>
  <c r="K145" s="1"/>
  <c r="K146" s="1"/>
  <c r="K147" s="1"/>
  <c r="K148" s="1"/>
  <c r="K149" s="1"/>
  <c r="K150" s="1"/>
  <c r="K151" s="1"/>
  <c r="K152" s="1"/>
  <c r="K153" s="1"/>
  <c r="K154" s="1"/>
  <c r="K155" s="1"/>
  <c r="K156" s="1"/>
  <c r="K157" s="1"/>
  <c r="K158" s="1"/>
  <c r="K159" s="1"/>
  <c r="K160" s="1"/>
  <c r="K161" s="1"/>
  <c r="K162" s="1"/>
  <c r="K163" s="1"/>
  <c r="K164" s="1"/>
  <c r="K165" s="1"/>
  <c r="K166" s="1"/>
  <c r="K167" s="1"/>
  <c r="K168" s="1"/>
  <c r="K169" s="1"/>
  <c r="K170" s="1"/>
  <c r="K171" s="1"/>
  <c r="K172" s="1"/>
  <c r="K173" s="1"/>
  <c r="K174" s="1"/>
  <c r="K175" s="1"/>
  <c r="K176" s="1"/>
  <c r="K177" s="1"/>
  <c r="K178" s="1"/>
  <c r="K179" s="1"/>
  <c r="K180" s="1"/>
  <c r="K181" s="1"/>
  <c r="K182" s="1"/>
  <c r="K183" s="1"/>
  <c r="K184" s="1"/>
  <c r="K185" s="1"/>
  <c r="K186" s="1"/>
  <c r="K187" s="1"/>
  <c r="K188" s="1"/>
  <c r="K189" s="1"/>
  <c r="K190" s="1"/>
  <c r="K191" s="1"/>
  <c r="K192" s="1"/>
  <c r="K193" s="1"/>
  <c r="K194" s="1"/>
  <c r="K195" s="1"/>
  <c r="K196" s="1"/>
  <c r="K197" s="1"/>
  <c r="K198" s="1"/>
  <c r="K199" s="1"/>
  <c r="K200" s="1"/>
  <c r="K201" s="1"/>
  <c r="K202" s="1"/>
  <c r="K203" s="1"/>
  <c r="K204" s="1"/>
  <c r="K205" s="1"/>
  <c r="K206" s="1"/>
  <c r="K207" s="1"/>
  <c r="K208" s="1"/>
  <c r="K209" s="1"/>
  <c r="K210" s="1"/>
  <c r="K211" s="1"/>
  <c r="K212" s="1"/>
  <c r="K213" s="1"/>
  <c r="K214" s="1"/>
  <c r="K215" s="1"/>
  <c r="K216" s="1"/>
  <c r="K217" s="1"/>
  <c r="K218" s="1"/>
  <c r="K219" s="1"/>
  <c r="K220" s="1"/>
  <c r="K221" s="1"/>
  <c r="K222" s="1"/>
  <c r="K223" s="1"/>
  <c r="K224" s="1"/>
  <c r="K225" s="1"/>
  <c r="K226" s="1"/>
  <c r="K227" s="1"/>
  <c r="K228" s="1"/>
  <c r="K229" s="1"/>
  <c r="K230" s="1"/>
  <c r="K231" s="1"/>
  <c r="K232" s="1"/>
  <c r="K233" s="1"/>
  <c r="K234" s="1"/>
  <c r="K235" s="1"/>
  <c r="K236" s="1"/>
  <c r="K237" s="1"/>
  <c r="K238" s="1"/>
  <c r="K239" s="1"/>
  <c r="K240" s="1"/>
  <c r="K241" s="1"/>
  <c r="K242" s="1"/>
  <c r="K243" s="1"/>
  <c r="K244" s="1"/>
  <c r="K245" s="1"/>
  <c r="K246" s="1"/>
  <c r="K247" s="1"/>
  <c r="K248" s="1"/>
  <c r="K249" s="1"/>
  <c r="K250" s="1"/>
  <c r="K251" s="1"/>
  <c r="K252" s="1"/>
  <c r="K253" s="1"/>
  <c r="K254" s="1"/>
  <c r="K255" s="1"/>
  <c r="K256" s="1"/>
  <c r="K257" s="1"/>
  <c r="K258" s="1"/>
  <c r="K259" s="1"/>
  <c r="K260" s="1"/>
  <c r="K261" s="1"/>
  <c r="K262" s="1"/>
  <c r="K263" s="1"/>
  <c r="K264" s="1"/>
  <c r="K265" s="1"/>
  <c r="K266" s="1"/>
  <c r="K267" s="1"/>
  <c r="K268" s="1"/>
  <c r="K269" s="1"/>
  <c r="K270" s="1"/>
  <c r="K271" s="1"/>
  <c r="K272" s="1"/>
  <c r="K273" s="1"/>
  <c r="K274" s="1"/>
  <c r="K275" s="1"/>
  <c r="K276" s="1"/>
  <c r="K277" s="1"/>
  <c r="K278" s="1"/>
  <c r="K279" s="1"/>
  <c r="K280" s="1"/>
  <c r="K281" s="1"/>
  <c r="K282" s="1"/>
  <c r="K283" s="1"/>
  <c r="K284" s="1"/>
  <c r="K285" s="1"/>
  <c r="K286" s="1"/>
  <c r="K287" s="1"/>
  <c r="K288" s="1"/>
  <c r="K289" s="1"/>
  <c r="K290" s="1"/>
  <c r="K291" s="1"/>
  <c r="K292" s="1"/>
  <c r="K293" s="1"/>
  <c r="K294" s="1"/>
  <c r="K295" s="1"/>
  <c r="K296" s="1"/>
  <c r="K297" s="1"/>
  <c r="K298" s="1"/>
  <c r="K299" s="1"/>
  <c r="K300" s="1"/>
  <c r="K301" s="1"/>
  <c r="K302" s="1"/>
  <c r="K303" s="1"/>
  <c r="K304" s="1"/>
  <c r="K305" s="1"/>
  <c r="K306" s="1"/>
  <c r="K307" s="1"/>
  <c r="K308" s="1"/>
  <c r="K309" s="1"/>
  <c r="K310" s="1"/>
  <c r="K311" s="1"/>
  <c r="K312" s="1"/>
  <c r="K313" s="1"/>
  <c r="K314" s="1"/>
  <c r="K315" s="1"/>
  <c r="K316" s="1"/>
  <c r="K317" s="1"/>
  <c r="K318" s="1"/>
  <c r="K319" s="1"/>
  <c r="K320" s="1"/>
  <c r="K321" s="1"/>
  <c r="K322" s="1"/>
  <c r="K323" s="1"/>
  <c r="K324" s="1"/>
  <c r="K325" s="1"/>
  <c r="K326" s="1"/>
  <c r="K327" s="1"/>
  <c r="K328" s="1"/>
  <c r="K329" s="1"/>
  <c r="K330" s="1"/>
  <c r="K331" s="1"/>
  <c r="K332" s="1"/>
  <c r="K333" s="1"/>
  <c r="K334" s="1"/>
  <c r="K335" s="1"/>
  <c r="K336" s="1"/>
  <c r="K337" s="1"/>
  <c r="K338" s="1"/>
  <c r="K339" s="1"/>
  <c r="K340" s="1"/>
  <c r="K341" s="1"/>
  <c r="K342" s="1"/>
  <c r="K343" s="1"/>
  <c r="K344" s="1"/>
  <c r="K345" s="1"/>
  <c r="K346" s="1"/>
  <c r="K347" s="1"/>
  <c r="K348" s="1"/>
  <c r="K349" s="1"/>
  <c r="K350" s="1"/>
  <c r="K351" s="1"/>
  <c r="K352" s="1"/>
  <c r="K353" s="1"/>
  <c r="K354" s="1"/>
  <c r="K355" s="1"/>
  <c r="K356" s="1"/>
  <c r="K357" s="1"/>
  <c r="K358" s="1"/>
  <c r="K359" s="1"/>
  <c r="K360" s="1"/>
  <c r="K361" s="1"/>
  <c r="K362" s="1"/>
  <c r="K363" s="1"/>
  <c r="K364" s="1"/>
  <c r="K365" s="1"/>
  <c r="K366" s="1"/>
  <c r="K367" s="1"/>
  <c r="K368" s="1"/>
  <c r="K369" s="1"/>
  <c r="K370" s="1"/>
  <c r="K371" s="1"/>
  <c r="K372" s="1"/>
  <c r="K373" s="1"/>
  <c r="K374" s="1"/>
  <c r="K375" s="1"/>
  <c r="K376" s="1"/>
  <c r="K377" s="1"/>
  <c r="K378" s="1"/>
  <c r="K379" s="1"/>
  <c r="K380" s="1"/>
  <c r="K381" s="1"/>
  <c r="K382" s="1"/>
  <c r="K383" s="1"/>
  <c r="K384" s="1"/>
  <c r="K385" s="1"/>
  <c r="K386" s="1"/>
  <c r="K387" s="1"/>
  <c r="K388" s="1"/>
  <c r="K389" s="1"/>
  <c r="K390" s="1"/>
  <c r="K391" s="1"/>
  <c r="K392" s="1"/>
  <c r="K393" s="1"/>
  <c r="K394" s="1"/>
  <c r="K395" s="1"/>
  <c r="K396" s="1"/>
  <c r="K397" s="1"/>
  <c r="K398" s="1"/>
  <c r="K399" s="1"/>
  <c r="K400" s="1"/>
  <c r="K401" s="1"/>
  <c r="K402" s="1"/>
  <c r="K403" s="1"/>
  <c r="K404" s="1"/>
  <c r="K405" s="1"/>
  <c r="K406" s="1"/>
  <c r="K407" s="1"/>
  <c r="K408" s="1"/>
  <c r="K409" s="1"/>
  <c r="K410" s="1"/>
  <c r="K411" s="1"/>
  <c r="K412" s="1"/>
  <c r="K413" s="1"/>
  <c r="K414" s="1"/>
  <c r="K415" s="1"/>
  <c r="K416" s="1"/>
  <c r="K417" s="1"/>
  <c r="K418" s="1"/>
  <c r="K419" s="1"/>
  <c r="K420" s="1"/>
  <c r="K421" s="1"/>
  <c r="K422" s="1"/>
  <c r="K423" s="1"/>
  <c r="K424" s="1"/>
  <c r="K425" s="1"/>
  <c r="K426" s="1"/>
  <c r="K427" s="1"/>
  <c r="K428" s="1"/>
  <c r="K429" s="1"/>
  <c r="K430" s="1"/>
  <c r="K431" s="1"/>
  <c r="K432" s="1"/>
  <c r="K433" s="1"/>
  <c r="K434" s="1"/>
  <c r="K435" s="1"/>
  <c r="K436" s="1"/>
  <c r="K437" s="1"/>
  <c r="K438" s="1"/>
  <c r="K439" s="1"/>
  <c r="K440" s="1"/>
  <c r="K441" s="1"/>
  <c r="K442" s="1"/>
  <c r="K443" s="1"/>
  <c r="K444" s="1"/>
  <c r="K445" s="1"/>
  <c r="K446" s="1"/>
  <c r="K447" s="1"/>
  <c r="K448" s="1"/>
  <c r="K449" s="1"/>
  <c r="K450" s="1"/>
  <c r="K451" s="1"/>
  <c r="K452" s="1"/>
  <c r="K453" s="1"/>
  <c r="K454" s="1"/>
  <c r="K455" s="1"/>
  <c r="K456" s="1"/>
  <c r="K457" s="1"/>
  <c r="K458" s="1"/>
  <c r="K459" s="1"/>
  <c r="K460" s="1"/>
  <c r="K461" s="1"/>
  <c r="K462" s="1"/>
  <c r="K463" s="1"/>
  <c r="K464" s="1"/>
  <c r="K465" s="1"/>
  <c r="K466" s="1"/>
  <c r="K467" s="1"/>
  <c r="K468" s="1"/>
  <c r="K469" s="1"/>
  <c r="K470" s="1"/>
  <c r="K471" s="1"/>
  <c r="K472" s="1"/>
  <c r="K473" s="1"/>
  <c r="K474" s="1"/>
  <c r="K475" s="1"/>
  <c r="K476" s="1"/>
  <c r="K477" s="1"/>
  <c r="K478" s="1"/>
  <c r="K479" s="1"/>
  <c r="K480" s="1"/>
  <c r="K481" s="1"/>
  <c r="K482" s="1"/>
  <c r="K483" s="1"/>
  <c r="K484" s="1"/>
  <c r="K485" s="1"/>
  <c r="K486" s="1"/>
  <c r="K487" s="1"/>
  <c r="K488" s="1"/>
  <c r="K489" s="1"/>
  <c r="K490" s="1"/>
  <c r="K491" s="1"/>
  <c r="K492" s="1"/>
  <c r="K493" s="1"/>
  <c r="K494" s="1"/>
  <c r="K495" s="1"/>
  <c r="K496" s="1"/>
  <c r="K497" s="1"/>
  <c r="K498" s="1"/>
  <c r="K499" s="1"/>
  <c r="K500" s="1"/>
  <c r="K501" s="1"/>
  <c r="K502" s="1"/>
  <c r="K503" s="1"/>
  <c r="K504" s="1"/>
  <c r="K7"/>
  <c r="H7"/>
  <c r="H8" s="1"/>
  <c r="I7" l="1"/>
  <c r="J7" s="1"/>
  <c r="H9"/>
  <c r="I8" l="1"/>
  <c r="I9" s="1"/>
  <c r="I10" s="1"/>
  <c r="H10"/>
  <c r="J9" l="1"/>
  <c r="J8"/>
  <c r="H11"/>
  <c r="J10"/>
  <c r="H12" l="1"/>
  <c r="I11"/>
  <c r="J11" s="1"/>
  <c r="H13" l="1"/>
  <c r="I12"/>
  <c r="J12" s="1"/>
  <c r="H14" l="1"/>
  <c r="I13"/>
  <c r="J13" s="1"/>
  <c r="H15" l="1"/>
  <c r="J14"/>
  <c r="I14"/>
  <c r="H16" l="1"/>
  <c r="I15"/>
  <c r="J15" s="1"/>
  <c r="H17" l="1"/>
  <c r="I16"/>
  <c r="I17" l="1"/>
  <c r="J17" s="1"/>
  <c r="H18"/>
  <c r="J16"/>
  <c r="H19" l="1"/>
  <c r="J18"/>
  <c r="I18"/>
  <c r="H20" l="1"/>
  <c r="I19"/>
  <c r="J19" s="1"/>
  <c r="H21" l="1"/>
  <c r="J20"/>
  <c r="I20"/>
  <c r="H22" l="1"/>
  <c r="I21"/>
  <c r="J21" s="1"/>
  <c r="H23" l="1"/>
  <c r="J22"/>
  <c r="I22"/>
  <c r="H24" l="1"/>
  <c r="J23"/>
  <c r="I23"/>
  <c r="H25" l="1"/>
  <c r="I24"/>
  <c r="J24" s="1"/>
  <c r="H26" l="1"/>
  <c r="J25"/>
  <c r="I25"/>
  <c r="H27" l="1"/>
  <c r="J26"/>
  <c r="I26"/>
  <c r="H28" l="1"/>
  <c r="J27"/>
  <c r="I27"/>
  <c r="H29" l="1"/>
  <c r="J28"/>
  <c r="I28"/>
  <c r="H30" l="1"/>
  <c r="J29"/>
  <c r="I29"/>
  <c r="H31" l="1"/>
  <c r="J30"/>
  <c r="I30"/>
  <c r="H32" l="1"/>
  <c r="I31"/>
  <c r="J31" s="1"/>
  <c r="H33" l="1"/>
  <c r="J32"/>
  <c r="I32"/>
  <c r="H34" l="1"/>
  <c r="J33"/>
  <c r="I33"/>
  <c r="H35" l="1"/>
  <c r="J34"/>
  <c r="I34"/>
  <c r="H36" l="1"/>
  <c r="J35"/>
  <c r="I35"/>
  <c r="H37" l="1"/>
  <c r="J36"/>
  <c r="I36"/>
  <c r="H38" l="1"/>
  <c r="J37"/>
  <c r="I37"/>
  <c r="H39" l="1"/>
  <c r="J38"/>
  <c r="I38"/>
  <c r="H40" l="1"/>
  <c r="I39"/>
  <c r="J39" s="1"/>
  <c r="H41" l="1"/>
  <c r="I40"/>
  <c r="J40" s="1"/>
  <c r="H42" l="1"/>
  <c r="J41"/>
  <c r="I41"/>
  <c r="H43" l="1"/>
  <c r="I42"/>
  <c r="J42" s="1"/>
  <c r="H44" l="1"/>
  <c r="J43"/>
  <c r="I43"/>
  <c r="H45" l="1"/>
  <c r="I44"/>
  <c r="J44" s="1"/>
  <c r="H46" l="1"/>
  <c r="J45"/>
  <c r="I45"/>
  <c r="H47" l="1"/>
  <c r="J46"/>
  <c r="I46"/>
  <c r="H48" l="1"/>
  <c r="J47"/>
  <c r="I47"/>
  <c r="H49" l="1"/>
  <c r="J48"/>
  <c r="I48"/>
  <c r="H50" l="1"/>
  <c r="J49"/>
  <c r="I49"/>
  <c r="H51" l="1"/>
  <c r="J50"/>
  <c r="I50"/>
  <c r="H52" l="1"/>
  <c r="J51"/>
  <c r="I51"/>
  <c r="H53" l="1"/>
  <c r="J52"/>
  <c r="I52"/>
  <c r="H54" l="1"/>
  <c r="I53"/>
  <c r="J53" s="1"/>
  <c r="H55" l="1"/>
  <c r="J54"/>
  <c r="I54"/>
  <c r="H56" l="1"/>
  <c r="J55"/>
  <c r="I55"/>
  <c r="H57" l="1"/>
  <c r="I56"/>
  <c r="J56" s="1"/>
  <c r="H58" l="1"/>
  <c r="J57"/>
  <c r="I57"/>
  <c r="H59" l="1"/>
  <c r="I58"/>
  <c r="J58" s="1"/>
  <c r="H60" l="1"/>
  <c r="J59"/>
  <c r="I59"/>
  <c r="H61" l="1"/>
  <c r="J60"/>
  <c r="I60"/>
  <c r="H62" l="1"/>
  <c r="J61"/>
  <c r="I61"/>
  <c r="H63" l="1"/>
  <c r="J62"/>
  <c r="I62"/>
  <c r="H64" l="1"/>
  <c r="J63"/>
  <c r="I63"/>
  <c r="H65" l="1"/>
  <c r="J64"/>
  <c r="I64"/>
  <c r="H66" l="1"/>
  <c r="J65"/>
  <c r="I65"/>
  <c r="H67" l="1"/>
  <c r="J66"/>
  <c r="I66"/>
  <c r="H68" l="1"/>
  <c r="J67"/>
  <c r="I67"/>
  <c r="H69" l="1"/>
  <c r="J68"/>
  <c r="I68"/>
  <c r="H70" l="1"/>
  <c r="J69"/>
  <c r="I69"/>
  <c r="H71" l="1"/>
  <c r="J70"/>
  <c r="I70"/>
  <c r="H72" l="1"/>
  <c r="J71"/>
  <c r="I71"/>
  <c r="H73" l="1"/>
  <c r="I72"/>
  <c r="J72" s="1"/>
  <c r="H74" l="1"/>
  <c r="I73"/>
  <c r="J73" s="1"/>
  <c r="H75" l="1"/>
  <c r="I74"/>
  <c r="J74" s="1"/>
  <c r="H76" l="1"/>
  <c r="J75"/>
  <c r="I75"/>
  <c r="H77" l="1"/>
  <c r="J76"/>
  <c r="I76"/>
  <c r="H78" l="1"/>
  <c r="J77"/>
  <c r="I77"/>
  <c r="H79" l="1"/>
  <c r="J78"/>
  <c r="I78"/>
  <c r="H80" l="1"/>
  <c r="I79"/>
  <c r="J79" s="1"/>
  <c r="H81" l="1"/>
  <c r="J80"/>
  <c r="I80"/>
  <c r="H82" l="1"/>
  <c r="J81"/>
  <c r="I81"/>
  <c r="H83" l="1"/>
  <c r="J82"/>
  <c r="I82"/>
  <c r="H84" l="1"/>
  <c r="J83"/>
  <c r="I83"/>
  <c r="H85" l="1"/>
  <c r="J84"/>
  <c r="I84"/>
  <c r="H86" l="1"/>
  <c r="J85"/>
  <c r="I85"/>
  <c r="H87" l="1"/>
  <c r="I86"/>
  <c r="J86" s="1"/>
  <c r="H88" l="1"/>
  <c r="J87"/>
  <c r="I87"/>
  <c r="H89" l="1"/>
  <c r="J88"/>
  <c r="I88"/>
  <c r="H90" l="1"/>
  <c r="J89"/>
  <c r="I89"/>
  <c r="H91" l="1"/>
  <c r="I90"/>
  <c r="J90" s="1"/>
  <c r="H92" l="1"/>
  <c r="J91"/>
  <c r="I91"/>
  <c r="H93" l="1"/>
  <c r="I92"/>
  <c r="J92" s="1"/>
  <c r="H94" l="1"/>
  <c r="J93"/>
  <c r="I93"/>
  <c r="H95" l="1"/>
  <c r="J94"/>
  <c r="I94"/>
  <c r="H96" l="1"/>
  <c r="J95"/>
  <c r="I95"/>
  <c r="H97" l="1"/>
  <c r="J96"/>
  <c r="I96"/>
  <c r="H98" l="1"/>
  <c r="J97"/>
  <c r="I97"/>
  <c r="H99" l="1"/>
  <c r="J98"/>
  <c r="I98"/>
  <c r="H100" l="1"/>
  <c r="J99"/>
  <c r="I99"/>
  <c r="H101" l="1"/>
  <c r="J100"/>
  <c r="I100"/>
  <c r="H102" l="1"/>
  <c r="J101"/>
  <c r="I101"/>
  <c r="H103" l="1"/>
  <c r="J102"/>
  <c r="I102"/>
  <c r="H104" l="1"/>
  <c r="J103"/>
  <c r="I103"/>
  <c r="H105" l="1"/>
  <c r="I104"/>
  <c r="J104" s="1"/>
  <c r="H106" l="1"/>
  <c r="J105"/>
  <c r="I105"/>
  <c r="H107" l="1"/>
  <c r="J106"/>
  <c r="I106"/>
  <c r="H108" l="1"/>
  <c r="J107"/>
  <c r="I107"/>
  <c r="H109" l="1"/>
  <c r="J108"/>
  <c r="I108"/>
  <c r="H110" l="1"/>
  <c r="J109"/>
  <c r="I109"/>
  <c r="H111" l="1"/>
  <c r="J110"/>
  <c r="I110"/>
  <c r="H112" l="1"/>
  <c r="I111"/>
  <c r="J111" s="1"/>
  <c r="H113" l="1"/>
  <c r="J112"/>
  <c r="I112"/>
  <c r="H114" l="1"/>
  <c r="J113"/>
  <c r="I113"/>
  <c r="H115" l="1"/>
  <c r="J114"/>
  <c r="I114"/>
  <c r="H116" l="1"/>
  <c r="J115"/>
  <c r="I115"/>
  <c r="H117" l="1"/>
  <c r="J116"/>
  <c r="I116"/>
  <c r="H118" l="1"/>
  <c r="I117"/>
  <c r="J117" s="1"/>
  <c r="H119" l="1"/>
  <c r="J118"/>
  <c r="I118"/>
  <c r="H120" l="1"/>
  <c r="J119"/>
  <c r="I119"/>
  <c r="H121" l="1"/>
  <c r="J120"/>
  <c r="I120"/>
  <c r="H122" l="1"/>
  <c r="J121"/>
  <c r="I121"/>
  <c r="H123" l="1"/>
  <c r="J122"/>
  <c r="I122"/>
  <c r="H124" l="1"/>
  <c r="J123"/>
  <c r="I123"/>
  <c r="H125" l="1"/>
  <c r="J124"/>
  <c r="I124"/>
  <c r="H126" l="1"/>
  <c r="J125"/>
  <c r="I125"/>
  <c r="H127" l="1"/>
  <c r="J126"/>
  <c r="I126"/>
  <c r="H128" l="1"/>
  <c r="J127"/>
  <c r="I127"/>
  <c r="H129" l="1"/>
  <c r="J128"/>
  <c r="I128"/>
  <c r="H130" l="1"/>
  <c r="I129"/>
  <c r="I130" l="1"/>
  <c r="H131"/>
  <c r="J129"/>
  <c r="I131" l="1"/>
  <c r="J131" s="1"/>
  <c r="H132"/>
  <c r="J130"/>
  <c r="H133" l="1"/>
  <c r="J132"/>
  <c r="I132"/>
  <c r="H134" l="1"/>
  <c r="J133"/>
  <c r="I133"/>
  <c r="H135" l="1"/>
  <c r="J134"/>
  <c r="I134"/>
  <c r="H136" l="1"/>
  <c r="J135"/>
  <c r="I135"/>
  <c r="H137" l="1"/>
  <c r="J136"/>
  <c r="I136"/>
  <c r="H138" l="1"/>
  <c r="J137"/>
  <c r="I137"/>
  <c r="H139" l="1"/>
  <c r="J138"/>
  <c r="I138"/>
  <c r="H140" l="1"/>
  <c r="J139"/>
  <c r="I139"/>
  <c r="H141" l="1"/>
  <c r="I140"/>
  <c r="J140" s="1"/>
  <c r="H142" l="1"/>
  <c r="J141"/>
  <c r="I141"/>
  <c r="H143" l="1"/>
  <c r="J142"/>
  <c r="I142"/>
  <c r="H144" l="1"/>
  <c r="J143"/>
  <c r="I143"/>
  <c r="H145" l="1"/>
  <c r="J144"/>
  <c r="I144"/>
  <c r="H146" l="1"/>
  <c r="J145"/>
  <c r="I145"/>
  <c r="H147" l="1"/>
  <c r="J146"/>
  <c r="I146"/>
  <c r="H148" l="1"/>
  <c r="I147"/>
  <c r="J147" s="1"/>
  <c r="H149" l="1"/>
  <c r="J148"/>
  <c r="I148"/>
  <c r="H150" l="1"/>
  <c r="J149"/>
  <c r="I149"/>
  <c r="H151" l="1"/>
  <c r="J150"/>
  <c r="I150"/>
  <c r="H152" l="1"/>
  <c r="J151"/>
  <c r="I151"/>
  <c r="H153" l="1"/>
  <c r="J152"/>
  <c r="I152"/>
  <c r="H154" l="1"/>
  <c r="J153"/>
  <c r="I153"/>
  <c r="H155" l="1"/>
  <c r="J154"/>
  <c r="I154"/>
  <c r="H156" l="1"/>
  <c r="J155"/>
  <c r="I155"/>
  <c r="H157" l="1"/>
  <c r="J156"/>
  <c r="I156"/>
  <c r="H158" l="1"/>
  <c r="J157"/>
  <c r="I157"/>
  <c r="H159" l="1"/>
  <c r="J158"/>
  <c r="I158"/>
  <c r="H160" l="1"/>
  <c r="J159"/>
  <c r="I159"/>
  <c r="H161" l="1"/>
  <c r="J160"/>
  <c r="I160"/>
  <c r="H162" l="1"/>
  <c r="J161"/>
  <c r="I161"/>
  <c r="H163" l="1"/>
  <c r="J162"/>
  <c r="I162"/>
  <c r="H164" l="1"/>
  <c r="J163"/>
  <c r="I163"/>
  <c r="H165" l="1"/>
  <c r="J164"/>
  <c r="I164"/>
  <c r="H166" l="1"/>
  <c r="I165"/>
  <c r="J165" s="1"/>
  <c r="H167" l="1"/>
  <c r="J166"/>
  <c r="I166"/>
  <c r="H168" l="1"/>
  <c r="J167"/>
  <c r="I167"/>
  <c r="H169" l="1"/>
  <c r="I168"/>
  <c r="J168" s="1"/>
  <c r="H170" l="1"/>
  <c r="J169"/>
  <c r="I169"/>
  <c r="H171" l="1"/>
  <c r="J170"/>
  <c r="I170"/>
  <c r="H172" l="1"/>
  <c r="I171"/>
  <c r="J171" s="1"/>
  <c r="H173" l="1"/>
  <c r="J172"/>
  <c r="I172"/>
  <c r="H174" l="1"/>
  <c r="I173"/>
  <c r="J173" s="1"/>
  <c r="H175" l="1"/>
  <c r="J174"/>
  <c r="I174"/>
  <c r="H176" l="1"/>
  <c r="J175"/>
  <c r="I175"/>
  <c r="H177" l="1"/>
  <c r="J176"/>
  <c r="I176"/>
  <c r="H178" l="1"/>
  <c r="J177"/>
  <c r="I177"/>
  <c r="H179" l="1"/>
  <c r="J178"/>
  <c r="I178"/>
  <c r="H180" l="1"/>
  <c r="I179"/>
  <c r="J179" s="1"/>
  <c r="H181" l="1"/>
  <c r="J180"/>
  <c r="I180"/>
  <c r="H182" l="1"/>
  <c r="J181"/>
  <c r="I181"/>
  <c r="H183" l="1"/>
  <c r="J182"/>
  <c r="I182"/>
  <c r="H184" l="1"/>
  <c r="J183"/>
  <c r="I183"/>
  <c r="H185" l="1"/>
  <c r="J184"/>
  <c r="I184"/>
  <c r="H186" l="1"/>
  <c r="J185"/>
  <c r="I185"/>
  <c r="H187" l="1"/>
  <c r="I186"/>
  <c r="J186" s="1"/>
  <c r="H188" l="1"/>
  <c r="J187"/>
  <c r="I187"/>
  <c r="H189" l="1"/>
  <c r="J188"/>
  <c r="I188"/>
  <c r="H190" l="1"/>
  <c r="J189"/>
  <c r="I189"/>
  <c r="H191" l="1"/>
  <c r="J190"/>
  <c r="I190"/>
  <c r="H192" l="1"/>
  <c r="J191"/>
  <c r="I191"/>
  <c r="H193" l="1"/>
  <c r="J192"/>
  <c r="I192"/>
  <c r="H194" l="1"/>
  <c r="J193"/>
  <c r="I193"/>
  <c r="H195" l="1"/>
  <c r="J194"/>
  <c r="I194"/>
  <c r="H196" l="1"/>
  <c r="J195"/>
  <c r="I195"/>
  <c r="H197" l="1"/>
  <c r="I196"/>
  <c r="J196" s="1"/>
  <c r="H198" l="1"/>
  <c r="J197"/>
  <c r="I197"/>
  <c r="H199" l="1"/>
  <c r="J198"/>
  <c r="I198"/>
  <c r="H200" l="1"/>
  <c r="J199"/>
  <c r="I199"/>
  <c r="H201" l="1"/>
  <c r="J200"/>
  <c r="I200"/>
  <c r="H202" l="1"/>
  <c r="J201"/>
  <c r="I201"/>
  <c r="H203" l="1"/>
  <c r="J202"/>
  <c r="I202"/>
  <c r="H204" l="1"/>
  <c r="I203"/>
  <c r="J203" s="1"/>
  <c r="H205" l="1"/>
  <c r="J204"/>
  <c r="I204"/>
  <c r="H206" l="1"/>
  <c r="J205"/>
  <c r="I205"/>
  <c r="H207" l="1"/>
  <c r="J206"/>
  <c r="I206"/>
  <c r="H208" l="1"/>
  <c r="I207"/>
  <c r="I208" l="1"/>
  <c r="J208" s="1"/>
  <c r="H209"/>
  <c r="J207"/>
  <c r="H210" l="1"/>
  <c r="J209"/>
  <c r="I209"/>
  <c r="H211" l="1"/>
  <c r="J210"/>
  <c r="I210"/>
  <c r="I211" l="1"/>
  <c r="J211" s="1"/>
  <c r="H212"/>
  <c r="H213" l="1"/>
  <c r="I212"/>
  <c r="J212" s="1"/>
  <c r="H214" l="1"/>
  <c r="J213"/>
  <c r="I213"/>
  <c r="H215" l="1"/>
  <c r="I214"/>
  <c r="J214" s="1"/>
  <c r="I215" l="1"/>
  <c r="I216" s="1"/>
  <c r="H216"/>
  <c r="H217" l="1"/>
  <c r="I217" s="1"/>
  <c r="J216"/>
  <c r="J215"/>
  <c r="H218" l="1"/>
  <c r="I218" s="1"/>
  <c r="J217"/>
  <c r="H219" l="1"/>
  <c r="I219" s="1"/>
  <c r="J218"/>
  <c r="H220" l="1"/>
  <c r="I220" s="1"/>
  <c r="J219"/>
  <c r="H221" l="1"/>
  <c r="J220"/>
  <c r="H222" l="1"/>
  <c r="J221"/>
  <c r="I221"/>
  <c r="H223" l="1"/>
  <c r="J222"/>
  <c r="I222"/>
  <c r="H224" l="1"/>
  <c r="J223"/>
  <c r="I223"/>
  <c r="H225" l="1"/>
  <c r="I224"/>
  <c r="J224" s="1"/>
  <c r="H226" l="1"/>
  <c r="J225"/>
  <c r="I225"/>
  <c r="H227" l="1"/>
  <c r="J226"/>
  <c r="I226"/>
  <c r="H228" l="1"/>
  <c r="J227"/>
  <c r="I227"/>
  <c r="H229" l="1"/>
  <c r="J228"/>
  <c r="I228"/>
  <c r="H230" l="1"/>
  <c r="J229"/>
  <c r="I229"/>
  <c r="H231" l="1"/>
  <c r="J230"/>
  <c r="I230"/>
  <c r="H232" l="1"/>
  <c r="J231"/>
  <c r="I231"/>
  <c r="H233" l="1"/>
  <c r="J232"/>
  <c r="I232"/>
  <c r="H234" l="1"/>
  <c r="J233"/>
  <c r="I233"/>
  <c r="H235" l="1"/>
  <c r="J234"/>
  <c r="I234"/>
  <c r="H236" l="1"/>
  <c r="J235"/>
  <c r="I235"/>
  <c r="H237" l="1"/>
  <c r="J236"/>
  <c r="I236"/>
  <c r="H238" l="1"/>
  <c r="J237"/>
  <c r="I237"/>
  <c r="H239" l="1"/>
  <c r="J238"/>
  <c r="I238"/>
  <c r="H240" l="1"/>
  <c r="J239"/>
  <c r="I239"/>
  <c r="H241" l="1"/>
  <c r="J240"/>
  <c r="I240"/>
  <c r="H242" l="1"/>
  <c r="J241"/>
  <c r="I241"/>
  <c r="H243" l="1"/>
  <c r="J242"/>
  <c r="I242"/>
  <c r="H244" l="1"/>
  <c r="J243"/>
  <c r="I243"/>
  <c r="H245" l="1"/>
  <c r="J244"/>
  <c r="I244"/>
  <c r="H246" l="1"/>
  <c r="J245"/>
  <c r="I245"/>
  <c r="H247" l="1"/>
  <c r="I246"/>
  <c r="J246" s="1"/>
  <c r="H248" l="1"/>
  <c r="J247"/>
  <c r="I247"/>
  <c r="H249" l="1"/>
  <c r="J248"/>
  <c r="I248"/>
  <c r="H250" l="1"/>
  <c r="J249"/>
  <c r="I249"/>
  <c r="H251" l="1"/>
  <c r="J250"/>
  <c r="I250"/>
  <c r="H252" l="1"/>
  <c r="J251"/>
  <c r="I251"/>
  <c r="H253" l="1"/>
  <c r="J252"/>
  <c r="I252"/>
  <c r="H254" l="1"/>
  <c r="J253"/>
  <c r="I253"/>
  <c r="H255" l="1"/>
  <c r="J254"/>
  <c r="I254"/>
  <c r="H256" l="1"/>
  <c r="J255"/>
  <c r="I255"/>
  <c r="H257" l="1"/>
  <c r="J256"/>
  <c r="I256"/>
  <c r="H258" l="1"/>
  <c r="J257"/>
  <c r="I257"/>
  <c r="H259" l="1"/>
  <c r="J258"/>
  <c r="I258"/>
  <c r="H260" l="1"/>
  <c r="J259"/>
  <c r="I259"/>
  <c r="H261" l="1"/>
  <c r="J260"/>
  <c r="I260"/>
  <c r="H262" l="1"/>
  <c r="J261"/>
  <c r="I261"/>
  <c r="H263" l="1"/>
  <c r="J262"/>
  <c r="I262"/>
  <c r="H264" l="1"/>
  <c r="J263"/>
  <c r="I263"/>
  <c r="H265" l="1"/>
  <c r="J264"/>
  <c r="I264"/>
  <c r="H266" l="1"/>
  <c r="J265"/>
  <c r="I265"/>
  <c r="H267" l="1"/>
  <c r="J266"/>
  <c r="I266"/>
  <c r="H268" l="1"/>
  <c r="J267"/>
  <c r="I267"/>
  <c r="H269" l="1"/>
  <c r="J268"/>
  <c r="I268"/>
  <c r="H270" l="1"/>
  <c r="I269"/>
  <c r="J269" s="1"/>
  <c r="H271" l="1"/>
  <c r="J270"/>
  <c r="I270"/>
  <c r="H272" l="1"/>
  <c r="J271"/>
  <c r="I271"/>
  <c r="H273" l="1"/>
  <c r="J272"/>
  <c r="I272"/>
  <c r="H274" l="1"/>
  <c r="J273"/>
  <c r="I273"/>
  <c r="H275" l="1"/>
  <c r="J274"/>
  <c r="I274"/>
  <c r="H276" l="1"/>
  <c r="I275"/>
  <c r="J275" s="1"/>
  <c r="H277" l="1"/>
  <c r="J276"/>
  <c r="I276"/>
  <c r="H278" l="1"/>
  <c r="J277"/>
  <c r="I277"/>
  <c r="H279" l="1"/>
  <c r="J278"/>
  <c r="I278"/>
  <c r="H280" l="1"/>
  <c r="J279"/>
  <c r="I279"/>
  <c r="H281" l="1"/>
  <c r="J280"/>
  <c r="I280"/>
  <c r="H282" l="1"/>
  <c r="J281"/>
  <c r="I281"/>
  <c r="H283" l="1"/>
  <c r="I282"/>
  <c r="J282" s="1"/>
  <c r="H284" l="1"/>
  <c r="J283"/>
  <c r="I283"/>
  <c r="H285" l="1"/>
  <c r="J284"/>
  <c r="I284"/>
  <c r="H286" l="1"/>
  <c r="J285"/>
  <c r="I285"/>
  <c r="H287" l="1"/>
  <c r="I286"/>
  <c r="J286" s="1"/>
  <c r="H288" l="1"/>
  <c r="J287"/>
  <c r="I287"/>
  <c r="H289" l="1"/>
  <c r="J288"/>
  <c r="I288"/>
  <c r="H290" l="1"/>
  <c r="J289"/>
  <c r="I289"/>
  <c r="H291" l="1"/>
  <c r="J290"/>
  <c r="I290"/>
  <c r="H292" l="1"/>
  <c r="J291"/>
  <c r="I291"/>
  <c r="H293" l="1"/>
  <c r="J292"/>
  <c r="I292"/>
  <c r="H294" l="1"/>
  <c r="I293"/>
  <c r="J293" s="1"/>
  <c r="H295" l="1"/>
  <c r="J294"/>
  <c r="I294"/>
  <c r="H296" l="1"/>
  <c r="J295"/>
  <c r="I295"/>
  <c r="H297" l="1"/>
  <c r="J296"/>
  <c r="I296"/>
  <c r="H298" l="1"/>
  <c r="J297"/>
  <c r="I297"/>
  <c r="H299" l="1"/>
  <c r="I298"/>
  <c r="J298" s="1"/>
  <c r="H300" l="1"/>
  <c r="I299"/>
  <c r="J299" s="1"/>
  <c r="H301" l="1"/>
  <c r="J300"/>
  <c r="I300"/>
  <c r="H302" l="1"/>
  <c r="J301"/>
  <c r="I301"/>
  <c r="H303" l="1"/>
  <c r="J302"/>
  <c r="I302"/>
  <c r="H304" l="1"/>
  <c r="J303"/>
  <c r="I303"/>
  <c r="H305" l="1"/>
  <c r="J304"/>
  <c r="I304"/>
  <c r="H306" l="1"/>
  <c r="J305"/>
  <c r="I305"/>
  <c r="H307" l="1"/>
  <c r="J306"/>
  <c r="I306"/>
  <c r="H308" l="1"/>
  <c r="J307"/>
  <c r="I307"/>
  <c r="H309" l="1"/>
  <c r="J308"/>
  <c r="I308"/>
  <c r="H310" l="1"/>
  <c r="J309"/>
  <c r="I309"/>
  <c r="H311" l="1"/>
  <c r="J310"/>
  <c r="I310"/>
  <c r="H312" l="1"/>
  <c r="J311"/>
  <c r="I311"/>
  <c r="H313" l="1"/>
  <c r="J312"/>
  <c r="I312"/>
  <c r="H314" l="1"/>
  <c r="I313"/>
  <c r="J313" s="1"/>
  <c r="H315" l="1"/>
  <c r="J314"/>
  <c r="I314"/>
  <c r="H316" l="1"/>
  <c r="J315"/>
  <c r="I315"/>
  <c r="H317" l="1"/>
  <c r="J316"/>
  <c r="I316"/>
  <c r="H318" l="1"/>
  <c r="J317"/>
  <c r="I317"/>
  <c r="H319" l="1"/>
  <c r="I318"/>
  <c r="J318" s="1"/>
  <c r="H320" l="1"/>
  <c r="J319"/>
  <c r="I319"/>
  <c r="H321" l="1"/>
  <c r="J320"/>
  <c r="I320"/>
  <c r="H322" l="1"/>
  <c r="I321"/>
  <c r="J321" s="1"/>
  <c r="H323" l="1"/>
  <c r="J322"/>
  <c r="I322"/>
  <c r="H324" l="1"/>
  <c r="J323"/>
  <c r="I323"/>
  <c r="H325" l="1"/>
  <c r="J324"/>
  <c r="I324"/>
  <c r="H326" l="1"/>
  <c r="J325"/>
  <c r="I325"/>
  <c r="H327" l="1"/>
  <c r="I326"/>
  <c r="J326" s="1"/>
  <c r="H328" l="1"/>
  <c r="J327"/>
  <c r="I327"/>
  <c r="H329" l="1"/>
  <c r="J328"/>
  <c r="I328"/>
  <c r="H330" l="1"/>
  <c r="I329"/>
  <c r="J329" s="1"/>
  <c r="H331" l="1"/>
  <c r="J330"/>
  <c r="I330"/>
  <c r="H332" l="1"/>
  <c r="J331"/>
  <c r="I331"/>
  <c r="H333" l="1"/>
  <c r="J332"/>
  <c r="I332"/>
  <c r="H334" l="1"/>
  <c r="J333"/>
  <c r="I333"/>
  <c r="H335" l="1"/>
  <c r="J334"/>
  <c r="I334"/>
  <c r="H336" l="1"/>
  <c r="J335"/>
  <c r="I335"/>
  <c r="H337" l="1"/>
  <c r="J336"/>
  <c r="I336"/>
  <c r="H338" l="1"/>
  <c r="I337"/>
  <c r="J337" s="1"/>
  <c r="H339" l="1"/>
  <c r="J338"/>
  <c r="I338"/>
  <c r="H340" l="1"/>
  <c r="J339"/>
  <c r="I339"/>
  <c r="H341" l="1"/>
  <c r="J340"/>
  <c r="I340"/>
  <c r="H342" l="1"/>
  <c r="J341"/>
  <c r="I341"/>
  <c r="H343" l="1"/>
  <c r="J342"/>
  <c r="I342"/>
  <c r="H344" l="1"/>
  <c r="I343"/>
  <c r="J343" s="1"/>
  <c r="H345" l="1"/>
  <c r="J344"/>
  <c r="I344"/>
  <c r="H346" l="1"/>
  <c r="I345"/>
  <c r="J345" s="1"/>
  <c r="H347" l="1"/>
  <c r="J346"/>
  <c r="I346"/>
  <c r="H348" l="1"/>
  <c r="J347"/>
  <c r="I347"/>
  <c r="H349" l="1"/>
  <c r="I348"/>
  <c r="J348" s="1"/>
  <c r="H350" l="1"/>
  <c r="J349"/>
  <c r="I349"/>
  <c r="H351" l="1"/>
  <c r="J350"/>
  <c r="I350"/>
  <c r="H352" l="1"/>
  <c r="I351"/>
  <c r="J351" s="1"/>
  <c r="H353" l="1"/>
  <c r="J352"/>
  <c r="I352"/>
  <c r="H354" l="1"/>
  <c r="J353"/>
  <c r="I353"/>
  <c r="H355" l="1"/>
  <c r="J354"/>
  <c r="I354"/>
  <c r="H356" l="1"/>
  <c r="J355"/>
  <c r="I355"/>
  <c r="H357" l="1"/>
  <c r="J356"/>
  <c r="I356"/>
  <c r="H358" l="1"/>
  <c r="J357"/>
  <c r="I357"/>
  <c r="H359" l="1"/>
  <c r="J358"/>
  <c r="I358"/>
  <c r="H360" l="1"/>
  <c r="I359"/>
  <c r="J359" s="1"/>
  <c r="H361" l="1"/>
  <c r="J360"/>
  <c r="I360"/>
  <c r="H362" l="1"/>
  <c r="J361"/>
  <c r="I361"/>
  <c r="H363" l="1"/>
  <c r="I362"/>
  <c r="J362" s="1"/>
  <c r="H364" l="1"/>
  <c r="J363"/>
  <c r="I363"/>
  <c r="H365" l="1"/>
  <c r="J364"/>
  <c r="I364"/>
  <c r="H366" l="1"/>
  <c r="J365"/>
  <c r="I365"/>
  <c r="H367" l="1"/>
  <c r="J366"/>
  <c r="I366"/>
  <c r="H368" l="1"/>
  <c r="I367"/>
  <c r="J367" s="1"/>
  <c r="H369" l="1"/>
  <c r="J368"/>
  <c r="I368"/>
  <c r="H370" l="1"/>
  <c r="J369"/>
  <c r="I369"/>
  <c r="H371" l="1"/>
  <c r="J370"/>
  <c r="I370"/>
  <c r="H372" l="1"/>
  <c r="J371"/>
  <c r="I371"/>
  <c r="H373" l="1"/>
  <c r="J372"/>
  <c r="I372"/>
  <c r="H374" l="1"/>
  <c r="J373"/>
  <c r="I373"/>
  <c r="H375" l="1"/>
  <c r="J374"/>
  <c r="I374"/>
  <c r="H376" l="1"/>
  <c r="J375"/>
  <c r="I375"/>
  <c r="H377" l="1"/>
  <c r="J376"/>
  <c r="I376"/>
  <c r="H378" l="1"/>
  <c r="J377"/>
  <c r="I377"/>
  <c r="H379" l="1"/>
  <c r="J378"/>
  <c r="I378"/>
  <c r="H380" l="1"/>
  <c r="J379"/>
  <c r="I379"/>
  <c r="H381" l="1"/>
  <c r="J380"/>
  <c r="I380"/>
  <c r="H382" l="1"/>
  <c r="J381"/>
  <c r="I381"/>
  <c r="H383" l="1"/>
  <c r="J382"/>
  <c r="I382"/>
  <c r="H384" l="1"/>
  <c r="J383"/>
  <c r="I383"/>
  <c r="H385" l="1"/>
  <c r="J384"/>
  <c r="I384"/>
  <c r="H386" l="1"/>
  <c r="J385"/>
  <c r="I385"/>
  <c r="H387" l="1"/>
  <c r="I386"/>
  <c r="I387" l="1"/>
  <c r="J387" s="1"/>
  <c r="H388"/>
  <c r="J386"/>
  <c r="H389" l="1"/>
  <c r="J388"/>
  <c r="I388"/>
  <c r="H390" l="1"/>
  <c r="J389"/>
  <c r="I389"/>
  <c r="H391" l="1"/>
  <c r="J390"/>
  <c r="I390"/>
  <c r="H392" l="1"/>
  <c r="J391"/>
  <c r="I391"/>
  <c r="H393" l="1"/>
  <c r="J392"/>
  <c r="I392"/>
  <c r="H394" l="1"/>
  <c r="J393"/>
  <c r="I393"/>
  <c r="H395" l="1"/>
  <c r="J394"/>
  <c r="I394"/>
  <c r="H396" l="1"/>
  <c r="J395"/>
  <c r="I395"/>
  <c r="H397" l="1"/>
  <c r="J396"/>
  <c r="I396"/>
  <c r="H398" l="1"/>
  <c r="I397"/>
  <c r="J397" s="1"/>
  <c r="H399" l="1"/>
  <c r="J398"/>
  <c r="I398"/>
  <c r="H400" l="1"/>
  <c r="J399"/>
  <c r="I399"/>
  <c r="H401" l="1"/>
  <c r="J400"/>
  <c r="I400"/>
  <c r="H402" l="1"/>
  <c r="J401"/>
  <c r="I401"/>
  <c r="H403" l="1"/>
  <c r="J402"/>
  <c r="I402"/>
  <c r="H404" l="1"/>
  <c r="J403"/>
  <c r="I403"/>
  <c r="H405" l="1"/>
  <c r="J404"/>
  <c r="I404"/>
  <c r="H406" l="1"/>
  <c r="J405"/>
  <c r="I405"/>
  <c r="H407" l="1"/>
  <c r="J406"/>
  <c r="I406"/>
  <c r="H408" l="1"/>
  <c r="J407"/>
  <c r="I407"/>
  <c r="H409" l="1"/>
  <c r="J408"/>
  <c r="I408"/>
  <c r="H410" l="1"/>
  <c r="J409"/>
  <c r="I409"/>
  <c r="H411" l="1"/>
  <c r="J410"/>
  <c r="I410"/>
  <c r="H412" l="1"/>
  <c r="J411"/>
  <c r="I411"/>
  <c r="H413" l="1"/>
  <c r="J412"/>
  <c r="I412"/>
  <c r="H414" l="1"/>
  <c r="J413"/>
  <c r="I413"/>
  <c r="H415" l="1"/>
  <c r="J414"/>
  <c r="I414"/>
  <c r="H416" l="1"/>
  <c r="J415"/>
  <c r="I415"/>
  <c r="H417" l="1"/>
  <c r="J416"/>
  <c r="I416"/>
  <c r="H418" l="1"/>
  <c r="J417"/>
  <c r="I417"/>
  <c r="H419" l="1"/>
  <c r="J418"/>
  <c r="I418"/>
  <c r="H420" l="1"/>
  <c r="J419"/>
  <c r="I419"/>
  <c r="H421" l="1"/>
  <c r="J420"/>
  <c r="I420"/>
  <c r="H422" l="1"/>
  <c r="I421"/>
  <c r="J421" s="1"/>
  <c r="H423" l="1"/>
  <c r="J422"/>
  <c r="I422"/>
  <c r="H424" l="1"/>
  <c r="J423"/>
  <c r="I423"/>
  <c r="H425" l="1"/>
  <c r="J424"/>
  <c r="I424"/>
  <c r="H426" l="1"/>
  <c r="J425"/>
  <c r="I425"/>
  <c r="H427" l="1"/>
  <c r="J426"/>
  <c r="I426"/>
  <c r="H428" l="1"/>
  <c r="J427"/>
  <c r="I427"/>
  <c r="H429" l="1"/>
  <c r="J428"/>
  <c r="I428"/>
  <c r="H430" l="1"/>
  <c r="J429"/>
  <c r="I429"/>
  <c r="H431" l="1"/>
  <c r="J430"/>
  <c r="I430"/>
  <c r="H432" l="1"/>
  <c r="J431"/>
  <c r="I431"/>
  <c r="H433" l="1"/>
  <c r="J432"/>
  <c r="I432"/>
  <c r="H434" l="1"/>
  <c r="J433"/>
  <c r="I433"/>
  <c r="H435" l="1"/>
  <c r="J434"/>
  <c r="I434"/>
  <c r="H436" l="1"/>
  <c r="J435"/>
  <c r="I435"/>
  <c r="H437" l="1"/>
  <c r="J436"/>
  <c r="I436"/>
  <c r="H438" l="1"/>
  <c r="J437"/>
  <c r="I437"/>
  <c r="H439" l="1"/>
  <c r="I438"/>
  <c r="J438" s="1"/>
  <c r="H440" l="1"/>
  <c r="I439"/>
  <c r="J439" s="1"/>
  <c r="H441" l="1"/>
  <c r="J440"/>
  <c r="I440"/>
  <c r="H442" l="1"/>
  <c r="J441"/>
  <c r="I441"/>
  <c r="H443" l="1"/>
  <c r="J442"/>
  <c r="I442"/>
  <c r="H444" l="1"/>
  <c r="I443"/>
  <c r="J443" s="1"/>
  <c r="H445" l="1"/>
  <c r="I444"/>
  <c r="J444" s="1"/>
  <c r="H446" l="1"/>
  <c r="J445"/>
  <c r="I445"/>
  <c r="H447" l="1"/>
  <c r="J446"/>
  <c r="I446"/>
  <c r="H448" l="1"/>
  <c r="I447"/>
  <c r="J447" s="1"/>
  <c r="H449" l="1"/>
  <c r="J448"/>
  <c r="I448"/>
  <c r="H450" l="1"/>
  <c r="J449"/>
  <c r="I449"/>
  <c r="H451" l="1"/>
  <c r="I450"/>
  <c r="J450" s="1"/>
  <c r="H452" l="1"/>
  <c r="I451"/>
  <c r="J451" s="1"/>
  <c r="H453" l="1"/>
  <c r="J452"/>
  <c r="I452"/>
  <c r="H454" l="1"/>
  <c r="J453"/>
  <c r="I453"/>
  <c r="H455" l="1"/>
  <c r="J454"/>
  <c r="I454"/>
  <c r="H456" l="1"/>
  <c r="I455"/>
  <c r="J455" s="1"/>
  <c r="H457" l="1"/>
  <c r="J456"/>
  <c r="I456"/>
  <c r="H458" l="1"/>
  <c r="J457"/>
  <c r="I457"/>
  <c r="H459" l="1"/>
  <c r="I458"/>
  <c r="J458" s="1"/>
  <c r="H460" l="1"/>
  <c r="J459"/>
  <c r="I459"/>
  <c r="H461" l="1"/>
  <c r="J460"/>
  <c r="I460"/>
  <c r="H462" l="1"/>
  <c r="J461"/>
  <c r="I461"/>
  <c r="H463" l="1"/>
  <c r="J462"/>
  <c r="I462"/>
  <c r="H464" l="1"/>
  <c r="J463"/>
  <c r="I463"/>
  <c r="I464" l="1"/>
  <c r="J464" s="1"/>
  <c r="H465"/>
  <c r="H466" l="1"/>
  <c r="J465"/>
  <c r="I465"/>
  <c r="H467" l="1"/>
  <c r="J466"/>
  <c r="I466"/>
  <c r="H468" l="1"/>
  <c r="J467"/>
  <c r="I467"/>
  <c r="H469" l="1"/>
  <c r="I468"/>
  <c r="J468" s="1"/>
  <c r="I469" l="1"/>
  <c r="J469" s="1"/>
  <c r="H470"/>
  <c r="H471" l="1"/>
  <c r="J470"/>
  <c r="I470"/>
  <c r="H472" l="1"/>
  <c r="I471"/>
  <c r="J471" s="1"/>
  <c r="H473" l="1"/>
  <c r="J472"/>
  <c r="I472"/>
  <c r="H474" l="1"/>
  <c r="J473"/>
  <c r="I473"/>
  <c r="H475" l="1"/>
  <c r="J474"/>
  <c r="I474"/>
  <c r="H476" l="1"/>
  <c r="I475"/>
  <c r="J475" s="1"/>
  <c r="H477" l="1"/>
  <c r="I476"/>
  <c r="J476" s="1"/>
  <c r="H478" l="1"/>
  <c r="I477"/>
  <c r="I478" l="1"/>
  <c r="J478" s="1"/>
  <c r="H479"/>
  <c r="J477"/>
  <c r="H480" l="1"/>
  <c r="I479"/>
  <c r="I480" l="1"/>
  <c r="J480" s="1"/>
  <c r="H481"/>
  <c r="J479"/>
  <c r="H482" l="1"/>
  <c r="I481"/>
  <c r="I482" l="1"/>
  <c r="J482" s="1"/>
  <c r="H483"/>
  <c r="J481"/>
  <c r="H484" l="1"/>
  <c r="I483"/>
  <c r="I484" l="1"/>
  <c r="J484" s="1"/>
  <c r="H485"/>
  <c r="J483"/>
  <c r="H486" l="1"/>
  <c r="I485"/>
  <c r="I486" l="1"/>
  <c r="J486" s="1"/>
  <c r="H487"/>
  <c r="J485"/>
  <c r="H488" l="1"/>
  <c r="I487"/>
  <c r="I488" l="1"/>
  <c r="J488" s="1"/>
  <c r="H489"/>
  <c r="J487"/>
  <c r="H490" l="1"/>
  <c r="I489"/>
  <c r="I490" l="1"/>
  <c r="J490" s="1"/>
  <c r="H491"/>
  <c r="J489"/>
  <c r="H492" l="1"/>
  <c r="I491"/>
  <c r="I492" l="1"/>
  <c r="J492" s="1"/>
  <c r="H493"/>
  <c r="J491"/>
  <c r="H494" l="1"/>
  <c r="I493"/>
  <c r="I494" l="1"/>
  <c r="J494" s="1"/>
  <c r="H495"/>
  <c r="J493"/>
  <c r="H496" l="1"/>
  <c r="I495"/>
  <c r="I496" l="1"/>
  <c r="J496" s="1"/>
  <c r="H497"/>
  <c r="J495"/>
  <c r="H498" l="1"/>
  <c r="I497"/>
  <c r="I498" l="1"/>
  <c r="J498" s="1"/>
  <c r="H499"/>
  <c r="J497"/>
  <c r="H500" l="1"/>
  <c r="I499"/>
  <c r="I500" l="1"/>
  <c r="J500" s="1"/>
  <c r="H501"/>
  <c r="J499"/>
  <c r="H502" l="1"/>
  <c r="J501"/>
  <c r="I501"/>
  <c r="H503" l="1"/>
  <c r="J502"/>
  <c r="I502"/>
  <c r="H504" l="1"/>
  <c r="I503"/>
  <c r="J503" s="1"/>
  <c r="I504" l="1"/>
  <c r="J504" s="1"/>
</calcChain>
</file>

<file path=xl/sharedStrings.xml><?xml version="1.0" encoding="utf-8"?>
<sst xmlns="http://schemas.openxmlformats.org/spreadsheetml/2006/main" count="52" uniqueCount="43">
  <si>
    <t>종목명</t>
  </si>
  <si>
    <t>합계</t>
  </si>
  <si>
    <t>평균</t>
  </si>
  <si>
    <t>시스템명</t>
  </si>
  <si>
    <t>표준편차</t>
  </si>
  <si>
    <t>Sharpe Ratio</t>
  </si>
  <si>
    <t>년/월</t>
  </si>
  <si>
    <t>총거래 횟수</t>
  </si>
  <si>
    <t>수익거래 횟수</t>
  </si>
  <si>
    <t>손실거래 횟수</t>
  </si>
  <si>
    <t>승률(%)</t>
  </si>
  <si>
    <t>평균손익비</t>
  </si>
  <si>
    <t>최대연속 수익거래 횟수</t>
  </si>
  <si>
    <t>수익거래 평균 봉 개수</t>
  </si>
  <si>
    <t>최대연속 손실거래 횟수</t>
  </si>
  <si>
    <t>손실거래 평균 봉 개수</t>
  </si>
  <si>
    <t>총수익/총손실</t>
  </si>
  <si>
    <t>수익률(%)</t>
  </si>
  <si>
    <t>종합</t>
  </si>
  <si>
    <t>주기</t>
  </si>
  <si>
    <t>시작일</t>
  </si>
  <si>
    <t>종료일</t>
  </si>
  <si>
    <t>총손익(원)</t>
  </si>
  <si>
    <t>미청산포함총손익(원)</t>
  </si>
  <si>
    <t>총수익(원)</t>
  </si>
  <si>
    <t>총손실(원)</t>
  </si>
  <si>
    <t>연평균 손익(원)</t>
  </si>
  <si>
    <t>평균손익</t>
  </si>
  <si>
    <t>최대수익(원)</t>
  </si>
  <si>
    <t>평균수익(원)</t>
  </si>
  <si>
    <t>최대손실(원)</t>
  </si>
  <si>
    <t>평균손실(원)</t>
  </si>
  <si>
    <t>최대손실폭(원)</t>
  </si>
  <si>
    <t>보상비율</t>
  </si>
  <si>
    <t>투자요구금액(원)</t>
  </si>
  <si>
    <t>1호</t>
    <phoneticPr fontId="1" type="noConversion"/>
  </si>
  <si>
    <t>2호</t>
    <phoneticPr fontId="1" type="noConversion"/>
  </si>
  <si>
    <t>3호</t>
    <phoneticPr fontId="1" type="noConversion"/>
  </si>
  <si>
    <t>4호</t>
    <phoneticPr fontId="1" type="noConversion"/>
  </si>
  <si>
    <t>누적손익금</t>
    <phoneticPr fontId="1" type="noConversion"/>
  </si>
  <si>
    <t>max</t>
    <phoneticPr fontId="1" type="noConversion"/>
  </si>
  <si>
    <t>dd</t>
    <phoneticPr fontId="1" type="noConversion"/>
  </si>
  <si>
    <t>mdd</t>
    <phoneticPr fontId="1" type="noConversion"/>
  </si>
</sst>
</file>

<file path=xl/styles.xml><?xml version="1.0" encoding="utf-8"?>
<styleSheet xmlns="http://schemas.openxmlformats.org/spreadsheetml/2006/main">
  <numFmts count="4">
    <numFmt numFmtId="176" formatCode="#,##0_);[Red]\(#,##0\)"/>
    <numFmt numFmtId="178" formatCode="#,##0_ ;[Red]\-#,##0\ "/>
    <numFmt numFmtId="179" formatCode="#,##0_ "/>
    <numFmt numFmtId="180" formatCode="#,##0.00_ ;[Red]\-#,##0.00\ "/>
  </numFmts>
  <fonts count="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4" fontId="0" fillId="0" borderId="0" xfId="0" applyNumberFormat="1">
      <alignment vertical="center"/>
    </xf>
    <xf numFmtId="14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3" fontId="0" fillId="0" borderId="0" xfId="0" applyNumberFormat="1">
      <alignment vertical="center"/>
    </xf>
    <xf numFmtId="179" fontId="0" fillId="0" borderId="0" xfId="0" applyNumberFormat="1">
      <alignment vertical="center"/>
    </xf>
    <xf numFmtId="180" fontId="0" fillId="0" borderId="0" xfId="0" applyNumberFormat="1">
      <alignment vertical="center"/>
    </xf>
    <xf numFmtId="180" fontId="0" fillId="2" borderId="0" xfId="0" applyNumberFormat="1" applyFill="1">
      <alignment vertical="center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07"/>
  <sheetViews>
    <sheetView topLeftCell="A466" workbookViewId="0">
      <selection activeCell="O501" sqref="O501"/>
    </sheetView>
  </sheetViews>
  <sheetFormatPr defaultRowHeight="16.5"/>
  <cols>
    <col min="1" max="1" width="12.625" bestFit="1" customWidth="1"/>
    <col min="2" max="2" width="12.875" style="3" bestFit="1" customWidth="1"/>
    <col min="3" max="3" width="12.625" style="3" bestFit="1" customWidth="1"/>
    <col min="4" max="5" width="13" style="3" bestFit="1" customWidth="1"/>
    <col min="6" max="7" width="16.75" style="3" bestFit="1" customWidth="1"/>
    <col min="8" max="8" width="11.875" customWidth="1"/>
    <col min="9" max="9" width="12.125" style="3" bestFit="1" customWidth="1"/>
    <col min="10" max="10" width="13.5" customWidth="1"/>
    <col min="11" max="11" width="17" customWidth="1"/>
    <col min="12" max="12" width="13.625" bestFit="1" customWidth="1"/>
  </cols>
  <sheetData>
    <row r="1" spans="1:12">
      <c r="A1" t="s">
        <v>0</v>
      </c>
      <c r="B1" s="3" t="s">
        <v>1</v>
      </c>
      <c r="C1" s="3" t="s">
        <v>2</v>
      </c>
    </row>
    <row r="2" spans="1:12">
      <c r="A2" t="s">
        <v>3</v>
      </c>
    </row>
    <row r="3" spans="1:12">
      <c r="A3" t="s">
        <v>2</v>
      </c>
      <c r="B3" s="3">
        <v>600401.81999999995</v>
      </c>
      <c r="C3" s="3">
        <v>150100.45000000001</v>
      </c>
    </row>
    <row r="4" spans="1:12">
      <c r="A4" t="s">
        <v>4</v>
      </c>
      <c r="B4" s="3">
        <v>3802452.06</v>
      </c>
      <c r="C4" s="3">
        <v>1302748.8400000001</v>
      </c>
    </row>
    <row r="5" spans="1:12">
      <c r="A5" t="s">
        <v>5</v>
      </c>
      <c r="B5" s="3">
        <v>0.16</v>
      </c>
      <c r="C5" s="3">
        <v>1302748.8400000001</v>
      </c>
      <c r="H5" t="s">
        <v>39</v>
      </c>
      <c r="I5" s="3" t="s">
        <v>40</v>
      </c>
      <c r="J5" t="s">
        <v>41</v>
      </c>
      <c r="K5" s="3" t="s">
        <v>42</v>
      </c>
    </row>
    <row r="6" spans="1:12">
      <c r="A6" t="s">
        <v>6</v>
      </c>
      <c r="B6" s="3" t="s">
        <v>1</v>
      </c>
      <c r="C6" s="3" t="s">
        <v>2</v>
      </c>
      <c r="D6" s="3" t="s">
        <v>35</v>
      </c>
      <c r="E6" s="3" t="s">
        <v>36</v>
      </c>
      <c r="F6" s="3" t="s">
        <v>37</v>
      </c>
      <c r="G6" s="3" t="s">
        <v>38</v>
      </c>
      <c r="H6" s="3"/>
    </row>
    <row r="7" spans="1:12">
      <c r="A7" s="2">
        <v>39591</v>
      </c>
      <c r="B7" s="3">
        <v>-11440</v>
      </c>
      <c r="C7" s="3">
        <v>-2860</v>
      </c>
      <c r="D7" s="3">
        <v>0</v>
      </c>
      <c r="E7" s="3">
        <v>0</v>
      </c>
      <c r="F7" s="3">
        <v>0</v>
      </c>
      <c r="G7" s="3">
        <v>-11440</v>
      </c>
      <c r="H7" s="3">
        <f>H6+B7</f>
        <v>-11440</v>
      </c>
      <c r="I7" s="3">
        <f>IF(H7&gt;I6,H7,I6)</f>
        <v>0</v>
      </c>
      <c r="J7" s="3">
        <f>H7-I7</f>
        <v>-11440</v>
      </c>
      <c r="K7" s="4">
        <f>IF(J7&lt;K6,J7,K6)</f>
        <v>-11440</v>
      </c>
      <c r="L7" s="6"/>
    </row>
    <row r="8" spans="1:12">
      <c r="A8" s="2">
        <v>39594</v>
      </c>
      <c r="B8" s="3">
        <v>-4700035.01</v>
      </c>
      <c r="C8" s="3">
        <v>-1175008.75</v>
      </c>
      <c r="D8" s="3">
        <v>-1692800</v>
      </c>
      <c r="E8" s="3">
        <v>-1592780</v>
      </c>
      <c r="F8" s="3">
        <v>-236160</v>
      </c>
      <c r="G8" s="3">
        <v>-1178295</v>
      </c>
      <c r="H8" s="3">
        <f>H7+B8</f>
        <v>-4711475.01</v>
      </c>
      <c r="I8" s="3">
        <f t="shared" ref="I8:I71" si="0">IF(H8&gt;I7,H8,I7)</f>
        <v>0</v>
      </c>
      <c r="J8" s="3">
        <f t="shared" ref="J8:J71" si="1">H8-I8</f>
        <v>-4711475.01</v>
      </c>
      <c r="K8" s="4">
        <f t="shared" ref="K8:K71" si="2">IF(J8&lt;K7,J8,K7)</f>
        <v>-4711475.01</v>
      </c>
      <c r="L8" s="6"/>
    </row>
    <row r="9" spans="1:12">
      <c r="A9" s="2">
        <v>39595</v>
      </c>
      <c r="B9" s="3">
        <v>-2419798</v>
      </c>
      <c r="C9" s="3">
        <v>-604949.5</v>
      </c>
      <c r="D9" s="3">
        <v>0</v>
      </c>
      <c r="E9" s="3">
        <v>0</v>
      </c>
      <c r="F9" s="3">
        <v>-1249753</v>
      </c>
      <c r="G9" s="3">
        <v>-1170045</v>
      </c>
      <c r="H9" s="3">
        <f>H8+B9</f>
        <v>-7131273.0099999998</v>
      </c>
      <c r="I9" s="3">
        <f t="shared" si="0"/>
        <v>0</v>
      </c>
      <c r="J9" s="3">
        <f t="shared" si="1"/>
        <v>-7131273.0099999998</v>
      </c>
      <c r="K9" s="4">
        <f t="shared" si="2"/>
        <v>-7131273.0099999998</v>
      </c>
      <c r="L9" s="6"/>
    </row>
    <row r="10" spans="1:12">
      <c r="A10" s="2">
        <v>39596</v>
      </c>
      <c r="B10" s="3">
        <v>6236833.9900000002</v>
      </c>
      <c r="C10" s="3">
        <v>1559208.5</v>
      </c>
      <c r="D10" s="3">
        <v>2063619.99</v>
      </c>
      <c r="E10" s="3">
        <v>1331610</v>
      </c>
      <c r="F10" s="3">
        <v>2127344</v>
      </c>
      <c r="G10" s="3">
        <v>714260</v>
      </c>
      <c r="H10" s="3">
        <f>H9+B10</f>
        <v>-894439.01999999955</v>
      </c>
      <c r="I10" s="3">
        <f t="shared" si="0"/>
        <v>0</v>
      </c>
      <c r="J10" s="3">
        <f t="shared" si="1"/>
        <v>-894439.01999999955</v>
      </c>
      <c r="K10" s="4">
        <f t="shared" si="2"/>
        <v>-7131273.0099999998</v>
      </c>
      <c r="L10" s="6"/>
    </row>
    <row r="11" spans="1:12">
      <c r="A11" s="2">
        <v>39597</v>
      </c>
      <c r="B11" s="3">
        <v>1792204.99</v>
      </c>
      <c r="C11" s="3">
        <v>448051.25</v>
      </c>
      <c r="D11" s="3">
        <v>911039.99</v>
      </c>
      <c r="E11" s="3">
        <v>0</v>
      </c>
      <c r="F11" s="3">
        <v>464775</v>
      </c>
      <c r="G11" s="3">
        <v>416390</v>
      </c>
      <c r="H11" s="3">
        <f>H10+B11</f>
        <v>897765.97000000044</v>
      </c>
      <c r="I11" s="3">
        <f t="shared" si="0"/>
        <v>897765.97000000044</v>
      </c>
      <c r="J11" s="3">
        <f t="shared" si="1"/>
        <v>0</v>
      </c>
      <c r="K11" s="4">
        <f t="shared" si="2"/>
        <v>-7131273.0099999998</v>
      </c>
      <c r="L11" s="6"/>
    </row>
    <row r="12" spans="1:12">
      <c r="A12" s="2">
        <v>39598</v>
      </c>
      <c r="B12" s="3">
        <v>-144820</v>
      </c>
      <c r="C12" s="3">
        <v>-36205</v>
      </c>
      <c r="D12" s="3">
        <v>0</v>
      </c>
      <c r="E12" s="3">
        <v>-144820</v>
      </c>
      <c r="F12" s="3">
        <v>0</v>
      </c>
      <c r="G12" s="3">
        <v>0</v>
      </c>
      <c r="H12" s="3">
        <f>H11+B12</f>
        <v>752945.97000000044</v>
      </c>
      <c r="I12" s="3">
        <f t="shared" si="0"/>
        <v>897765.97000000044</v>
      </c>
      <c r="J12" s="3">
        <f t="shared" si="1"/>
        <v>-144820</v>
      </c>
      <c r="K12" s="4">
        <f t="shared" si="2"/>
        <v>-7131273.0099999998</v>
      </c>
      <c r="L12" s="6"/>
    </row>
    <row r="13" spans="1:12">
      <c r="A13" s="2">
        <v>39601</v>
      </c>
      <c r="B13" s="3">
        <v>-28660</v>
      </c>
      <c r="C13" s="3">
        <v>-7165</v>
      </c>
      <c r="D13" s="3">
        <v>0</v>
      </c>
      <c r="E13" s="3">
        <v>-119430</v>
      </c>
      <c r="F13" s="3">
        <v>144785</v>
      </c>
      <c r="G13" s="3">
        <v>-54015</v>
      </c>
      <c r="H13" s="3">
        <f>H12+B13</f>
        <v>724285.97000000044</v>
      </c>
      <c r="I13" s="3">
        <f t="shared" si="0"/>
        <v>897765.97000000044</v>
      </c>
      <c r="J13" s="3">
        <f t="shared" si="1"/>
        <v>-173480</v>
      </c>
      <c r="K13" s="4">
        <f t="shared" si="2"/>
        <v>-7131273.0099999998</v>
      </c>
      <c r="L13" s="6"/>
    </row>
    <row r="14" spans="1:12">
      <c r="A14" s="2">
        <v>39602</v>
      </c>
      <c r="B14" s="3">
        <v>-4313516.01</v>
      </c>
      <c r="C14" s="3">
        <v>-1078379</v>
      </c>
      <c r="D14" s="3">
        <v>-718790</v>
      </c>
      <c r="E14" s="3">
        <v>-943880</v>
      </c>
      <c r="F14" s="3">
        <v>-1291151</v>
      </c>
      <c r="G14" s="3">
        <v>-1359695</v>
      </c>
      <c r="H14" s="3">
        <f>H13+B14</f>
        <v>-3589230.0399999991</v>
      </c>
      <c r="I14" s="3">
        <f t="shared" si="0"/>
        <v>897765.97000000044</v>
      </c>
      <c r="J14" s="3">
        <f t="shared" si="1"/>
        <v>-4486996.01</v>
      </c>
      <c r="K14" s="4">
        <f t="shared" si="2"/>
        <v>-7131273.0099999998</v>
      </c>
      <c r="L14" s="6"/>
    </row>
    <row r="15" spans="1:12">
      <c r="A15" s="2">
        <v>39603</v>
      </c>
      <c r="B15" s="3">
        <v>4277053.99</v>
      </c>
      <c r="C15" s="3">
        <v>1069263.5</v>
      </c>
      <c r="D15" s="3">
        <v>1237209.99</v>
      </c>
      <c r="E15" s="3">
        <v>0</v>
      </c>
      <c r="F15" s="3">
        <v>303060</v>
      </c>
      <c r="G15" s="3">
        <v>2736784</v>
      </c>
      <c r="H15" s="3">
        <f>H14+B15</f>
        <v>687823.95000000112</v>
      </c>
      <c r="I15" s="3">
        <f t="shared" si="0"/>
        <v>897765.97000000044</v>
      </c>
      <c r="J15" s="3">
        <f t="shared" si="1"/>
        <v>-209942.01999999932</v>
      </c>
      <c r="K15" s="4">
        <f t="shared" si="2"/>
        <v>-7131273.0099999998</v>
      </c>
      <c r="L15" s="6"/>
    </row>
    <row r="16" spans="1:12">
      <c r="A16" s="2">
        <v>39604</v>
      </c>
      <c r="B16" s="3">
        <v>-1216917.01</v>
      </c>
      <c r="C16" s="3">
        <v>-304229.25</v>
      </c>
      <c r="D16" s="3">
        <v>-962330.01</v>
      </c>
      <c r="E16" s="3">
        <v>456340</v>
      </c>
      <c r="F16" s="3">
        <v>-364518</v>
      </c>
      <c r="G16" s="3">
        <v>-346409</v>
      </c>
      <c r="H16" s="3">
        <f>H15+B16</f>
        <v>-529093.05999999889</v>
      </c>
      <c r="I16" s="3">
        <f t="shared" si="0"/>
        <v>897765.97000000044</v>
      </c>
      <c r="J16" s="3">
        <f t="shared" si="1"/>
        <v>-1426859.0299999993</v>
      </c>
      <c r="K16" s="4">
        <f t="shared" si="2"/>
        <v>-7131273.0099999998</v>
      </c>
      <c r="L16" s="6"/>
    </row>
    <row r="17" spans="1:12">
      <c r="A17" s="2">
        <v>39608</v>
      </c>
      <c r="B17" s="3">
        <v>-1736393</v>
      </c>
      <c r="C17" s="3">
        <v>-434098.25</v>
      </c>
      <c r="D17" s="3">
        <v>-441740</v>
      </c>
      <c r="E17" s="3">
        <v>0</v>
      </c>
      <c r="F17" s="3">
        <v>-283070</v>
      </c>
      <c r="G17" s="3">
        <v>-1011583</v>
      </c>
      <c r="H17" s="3">
        <f>H16+B17</f>
        <v>-2265486.0599999987</v>
      </c>
      <c r="I17" s="3">
        <f t="shared" si="0"/>
        <v>897765.97000000044</v>
      </c>
      <c r="J17" s="3">
        <f t="shared" si="1"/>
        <v>-3163252.0299999993</v>
      </c>
      <c r="K17" s="4">
        <f t="shared" si="2"/>
        <v>-7131273.0099999998</v>
      </c>
      <c r="L17" s="6"/>
    </row>
    <row r="18" spans="1:12">
      <c r="A18" s="2">
        <v>39609</v>
      </c>
      <c r="B18" s="3">
        <v>10604013.99</v>
      </c>
      <c r="C18" s="3">
        <v>2651003.5</v>
      </c>
      <c r="D18" s="3">
        <v>2892929.99</v>
      </c>
      <c r="E18" s="3">
        <v>2458760</v>
      </c>
      <c r="F18" s="3">
        <v>3835064</v>
      </c>
      <c r="G18" s="3">
        <v>1417260</v>
      </c>
      <c r="H18" s="3">
        <f>H17+B18</f>
        <v>8338527.9300000016</v>
      </c>
      <c r="I18" s="3">
        <f t="shared" si="0"/>
        <v>8338527.9300000016</v>
      </c>
      <c r="J18" s="3">
        <f t="shared" si="1"/>
        <v>0</v>
      </c>
      <c r="K18" s="4">
        <f t="shared" si="2"/>
        <v>-7131273.0099999998</v>
      </c>
      <c r="L18" s="6"/>
    </row>
    <row r="19" spans="1:12">
      <c r="A19" s="2">
        <v>39610</v>
      </c>
      <c r="B19" s="3">
        <v>4445302</v>
      </c>
      <c r="C19" s="3">
        <v>1111325.5</v>
      </c>
      <c r="D19" s="3">
        <v>0</v>
      </c>
      <c r="E19" s="3">
        <v>0</v>
      </c>
      <c r="F19" s="3">
        <v>528595</v>
      </c>
      <c r="G19" s="3">
        <v>3916707</v>
      </c>
      <c r="H19" s="3">
        <f>H18+B19</f>
        <v>12783829.930000002</v>
      </c>
      <c r="I19" s="3">
        <f t="shared" si="0"/>
        <v>12783829.930000002</v>
      </c>
      <c r="J19" s="3">
        <f t="shared" si="1"/>
        <v>0</v>
      </c>
      <c r="K19" s="4">
        <f t="shared" si="2"/>
        <v>-7131273.0099999998</v>
      </c>
      <c r="L19" s="6"/>
    </row>
    <row r="20" spans="1:12">
      <c r="A20" s="2">
        <v>39611</v>
      </c>
      <c r="B20" s="3">
        <v>-803510.01</v>
      </c>
      <c r="C20" s="3">
        <v>-200877.5</v>
      </c>
      <c r="D20" s="3">
        <v>-1064370</v>
      </c>
      <c r="E20" s="3">
        <v>260860</v>
      </c>
      <c r="F20" s="3">
        <v>0</v>
      </c>
      <c r="G20" s="3">
        <v>0</v>
      </c>
      <c r="H20" s="3">
        <f>H19+B20</f>
        <v>11980319.920000002</v>
      </c>
      <c r="I20" s="3">
        <f t="shared" si="0"/>
        <v>12783829.930000002</v>
      </c>
      <c r="J20" s="3">
        <f t="shared" si="1"/>
        <v>-803510.00999999978</v>
      </c>
      <c r="K20" s="4">
        <f t="shared" si="2"/>
        <v>-7131273.0099999998</v>
      </c>
      <c r="L20" s="6"/>
    </row>
    <row r="21" spans="1:12">
      <c r="A21" s="2">
        <v>39612</v>
      </c>
      <c r="B21" s="3">
        <v>-971960.01</v>
      </c>
      <c r="C21" s="3">
        <v>-242990</v>
      </c>
      <c r="D21" s="3">
        <v>285590</v>
      </c>
      <c r="E21" s="3">
        <v>-1204210.01</v>
      </c>
      <c r="F21" s="3">
        <v>-2780</v>
      </c>
      <c r="G21" s="3">
        <v>-50560</v>
      </c>
      <c r="H21" s="3">
        <f>H20+B21</f>
        <v>11008359.910000002</v>
      </c>
      <c r="I21" s="3">
        <f t="shared" si="0"/>
        <v>12783829.930000002</v>
      </c>
      <c r="J21" s="3">
        <f t="shared" si="1"/>
        <v>-1775470.0199999996</v>
      </c>
      <c r="K21" s="4">
        <f t="shared" si="2"/>
        <v>-7131273.0099999998</v>
      </c>
      <c r="L21" s="6"/>
    </row>
    <row r="22" spans="1:12">
      <c r="A22" s="2">
        <v>39615</v>
      </c>
      <c r="B22" s="3">
        <v>-1004445</v>
      </c>
      <c r="C22" s="3">
        <v>-251111.25</v>
      </c>
      <c r="D22" s="3">
        <v>-465490</v>
      </c>
      <c r="E22" s="3">
        <v>0</v>
      </c>
      <c r="F22" s="3">
        <v>-113415</v>
      </c>
      <c r="G22" s="3">
        <v>-425540</v>
      </c>
      <c r="H22" s="3">
        <f>H21+B22</f>
        <v>10003914.910000002</v>
      </c>
      <c r="I22" s="3">
        <f t="shared" si="0"/>
        <v>12783829.930000002</v>
      </c>
      <c r="J22" s="3">
        <f t="shared" si="1"/>
        <v>-2779915.0199999996</v>
      </c>
      <c r="K22" s="4">
        <f t="shared" si="2"/>
        <v>-7131273.0099999998</v>
      </c>
      <c r="L22" s="6"/>
    </row>
    <row r="23" spans="1:12">
      <c r="A23" s="2">
        <v>39616</v>
      </c>
      <c r="B23" s="3">
        <v>-2628740.0099999998</v>
      </c>
      <c r="C23" s="3">
        <v>-657185</v>
      </c>
      <c r="D23" s="3">
        <v>0</v>
      </c>
      <c r="E23" s="3">
        <v>-255330.01</v>
      </c>
      <c r="F23" s="3">
        <v>-817920</v>
      </c>
      <c r="G23" s="3">
        <v>-1555490</v>
      </c>
      <c r="H23" s="3">
        <f>H22+B23</f>
        <v>7375174.9000000022</v>
      </c>
      <c r="I23" s="3">
        <f t="shared" si="0"/>
        <v>12783829.930000002</v>
      </c>
      <c r="J23" s="3">
        <f t="shared" si="1"/>
        <v>-5408655.0299999993</v>
      </c>
      <c r="K23" s="4">
        <f t="shared" si="2"/>
        <v>-7131273.0099999998</v>
      </c>
      <c r="L23" s="6"/>
    </row>
    <row r="24" spans="1:12">
      <c r="A24" s="2">
        <v>39617</v>
      </c>
      <c r="B24" s="3">
        <v>782535</v>
      </c>
      <c r="C24" s="3">
        <v>195633.75</v>
      </c>
      <c r="D24" s="3">
        <v>1159140</v>
      </c>
      <c r="E24" s="3">
        <v>0</v>
      </c>
      <c r="F24" s="3">
        <v>-322155</v>
      </c>
      <c r="G24" s="3">
        <v>-54450</v>
      </c>
      <c r="H24" s="3">
        <f>H23+B24</f>
        <v>8157709.9000000022</v>
      </c>
      <c r="I24" s="3">
        <f t="shared" si="0"/>
        <v>12783829.930000002</v>
      </c>
      <c r="J24" s="3">
        <f t="shared" si="1"/>
        <v>-4626120.0299999993</v>
      </c>
      <c r="K24" s="4">
        <f t="shared" si="2"/>
        <v>-7131273.0099999998</v>
      </c>
      <c r="L24" s="6"/>
    </row>
    <row r="25" spans="1:12">
      <c r="A25" s="2">
        <v>39618</v>
      </c>
      <c r="B25" s="3">
        <v>-1975732</v>
      </c>
      <c r="C25" s="3">
        <v>-493933</v>
      </c>
      <c r="D25" s="3">
        <v>-1289700</v>
      </c>
      <c r="E25" s="3">
        <v>0</v>
      </c>
      <c r="F25" s="3">
        <v>-131712</v>
      </c>
      <c r="G25" s="3">
        <v>-554320</v>
      </c>
      <c r="H25" s="3">
        <f>H24+B25</f>
        <v>6181977.9000000022</v>
      </c>
      <c r="I25" s="3">
        <f t="shared" si="0"/>
        <v>12783829.930000002</v>
      </c>
      <c r="J25" s="3">
        <f t="shared" si="1"/>
        <v>-6601852.0299999993</v>
      </c>
      <c r="K25" s="4">
        <f t="shared" si="2"/>
        <v>-7131273.0099999998</v>
      </c>
      <c r="L25" s="6"/>
    </row>
    <row r="26" spans="1:12">
      <c r="A26" s="2">
        <v>39619</v>
      </c>
      <c r="B26" s="3">
        <v>-1113119</v>
      </c>
      <c r="C26" s="3">
        <v>-278279.75</v>
      </c>
      <c r="D26" s="3">
        <v>0</v>
      </c>
      <c r="E26" s="3">
        <v>210180</v>
      </c>
      <c r="F26" s="3">
        <v>-736189</v>
      </c>
      <c r="G26" s="3">
        <v>-587110</v>
      </c>
      <c r="H26" s="3">
        <f>H25+B26</f>
        <v>5068858.9000000022</v>
      </c>
      <c r="I26" s="3">
        <f t="shared" si="0"/>
        <v>12783829.930000002</v>
      </c>
      <c r="J26" s="3">
        <f t="shared" si="1"/>
        <v>-7714971.0299999993</v>
      </c>
      <c r="K26" s="4">
        <f t="shared" si="2"/>
        <v>-7714971.0299999993</v>
      </c>
      <c r="L26" s="6"/>
    </row>
    <row r="27" spans="1:12">
      <c r="A27" s="2">
        <v>39622</v>
      </c>
      <c r="B27" s="3">
        <v>446930</v>
      </c>
      <c r="C27" s="3">
        <v>111732.5</v>
      </c>
      <c r="D27" s="3">
        <v>0</v>
      </c>
      <c r="E27" s="3">
        <v>-812510</v>
      </c>
      <c r="F27" s="3">
        <v>208200</v>
      </c>
      <c r="G27" s="3">
        <v>1051240</v>
      </c>
      <c r="H27" s="3">
        <f>H26+B27</f>
        <v>5515788.9000000022</v>
      </c>
      <c r="I27" s="3">
        <f t="shared" si="0"/>
        <v>12783829.930000002</v>
      </c>
      <c r="J27" s="3">
        <f t="shared" si="1"/>
        <v>-7268041.0299999993</v>
      </c>
      <c r="K27" s="4">
        <f t="shared" si="2"/>
        <v>-7714971.0299999993</v>
      </c>
      <c r="L27" s="6"/>
    </row>
    <row r="28" spans="1:12">
      <c r="A28" s="2">
        <v>39623</v>
      </c>
      <c r="B28" s="3">
        <v>298270</v>
      </c>
      <c r="C28" s="3">
        <v>74567.5</v>
      </c>
      <c r="D28" s="3">
        <v>262180</v>
      </c>
      <c r="E28" s="3">
        <v>0</v>
      </c>
      <c r="F28" s="3">
        <v>334010</v>
      </c>
      <c r="G28" s="3">
        <v>-297920</v>
      </c>
      <c r="H28" s="3">
        <f>H27+B28</f>
        <v>5814058.9000000022</v>
      </c>
      <c r="I28" s="3">
        <f t="shared" si="0"/>
        <v>12783829.930000002</v>
      </c>
      <c r="J28" s="3">
        <f t="shared" si="1"/>
        <v>-6969771.0299999993</v>
      </c>
      <c r="K28" s="4">
        <f t="shared" si="2"/>
        <v>-7714971.0299999993</v>
      </c>
      <c r="L28" s="6"/>
    </row>
    <row r="29" spans="1:12">
      <c r="A29" s="2">
        <v>39624</v>
      </c>
      <c r="B29" s="3">
        <v>-95915</v>
      </c>
      <c r="C29" s="3">
        <v>-23978.75</v>
      </c>
      <c r="D29" s="3">
        <v>-1012610</v>
      </c>
      <c r="E29" s="3">
        <v>0</v>
      </c>
      <c r="F29" s="3">
        <v>691535</v>
      </c>
      <c r="G29" s="3">
        <v>225160</v>
      </c>
      <c r="H29" s="3">
        <f>H28+B29</f>
        <v>5718143.9000000022</v>
      </c>
      <c r="I29" s="3">
        <f t="shared" si="0"/>
        <v>12783829.930000002</v>
      </c>
      <c r="J29" s="3">
        <f t="shared" si="1"/>
        <v>-7065686.0299999993</v>
      </c>
      <c r="K29" s="4">
        <f t="shared" si="2"/>
        <v>-7714971.0299999993</v>
      </c>
      <c r="L29" s="6"/>
    </row>
    <row r="30" spans="1:12">
      <c r="A30" s="2">
        <v>39625</v>
      </c>
      <c r="B30" s="3">
        <v>-1005080</v>
      </c>
      <c r="C30" s="3">
        <v>-251270</v>
      </c>
      <c r="D30" s="3">
        <v>-938500</v>
      </c>
      <c r="E30" s="3">
        <v>0</v>
      </c>
      <c r="F30" s="3">
        <v>24135</v>
      </c>
      <c r="G30" s="3">
        <v>-90715</v>
      </c>
      <c r="H30" s="3">
        <f>H29+B30</f>
        <v>4713063.9000000022</v>
      </c>
      <c r="I30" s="3">
        <f t="shared" si="0"/>
        <v>12783829.930000002</v>
      </c>
      <c r="J30" s="3">
        <f t="shared" si="1"/>
        <v>-8070766.0299999993</v>
      </c>
      <c r="K30" s="4">
        <f t="shared" si="2"/>
        <v>-8070766.0299999993</v>
      </c>
      <c r="L30" s="6"/>
    </row>
    <row r="31" spans="1:12">
      <c r="A31" s="2">
        <v>39626</v>
      </c>
      <c r="B31" s="3">
        <v>-339953.01</v>
      </c>
      <c r="C31" s="3">
        <v>-84988.25</v>
      </c>
      <c r="D31" s="3">
        <v>-197610.01</v>
      </c>
      <c r="E31" s="3">
        <v>0</v>
      </c>
      <c r="F31" s="3">
        <v>-309958</v>
      </c>
      <c r="G31" s="3">
        <v>167615</v>
      </c>
      <c r="H31" s="3">
        <f>H30+B31</f>
        <v>4373110.8900000025</v>
      </c>
      <c r="I31" s="3">
        <f t="shared" si="0"/>
        <v>12783829.930000002</v>
      </c>
      <c r="J31" s="3">
        <f t="shared" si="1"/>
        <v>-8410719.0399999991</v>
      </c>
      <c r="K31" s="4">
        <f t="shared" si="2"/>
        <v>-8410719.0399999991</v>
      </c>
      <c r="L31" s="6"/>
    </row>
    <row r="32" spans="1:12">
      <c r="A32" s="2">
        <v>39629</v>
      </c>
      <c r="B32" s="3">
        <v>-3158093.01</v>
      </c>
      <c r="C32" s="3">
        <v>-789523.25</v>
      </c>
      <c r="D32" s="3">
        <v>-1172880.01</v>
      </c>
      <c r="E32" s="3">
        <v>0</v>
      </c>
      <c r="F32" s="3">
        <v>-626093</v>
      </c>
      <c r="G32" s="3">
        <v>-1359120</v>
      </c>
      <c r="H32" s="3">
        <f>H31+B32</f>
        <v>1215017.8800000027</v>
      </c>
      <c r="I32" s="3">
        <f t="shared" si="0"/>
        <v>12783829.930000002</v>
      </c>
      <c r="J32" s="3">
        <f t="shared" si="1"/>
        <v>-11568812.049999999</v>
      </c>
      <c r="K32" s="4">
        <f t="shared" si="2"/>
        <v>-11568812.049999999</v>
      </c>
      <c r="L32" s="6"/>
    </row>
    <row r="33" spans="1:12">
      <c r="A33" s="2">
        <v>39630</v>
      </c>
      <c r="B33" s="3">
        <v>-237210</v>
      </c>
      <c r="C33" s="3">
        <v>-59302.5</v>
      </c>
      <c r="D33" s="3">
        <v>0</v>
      </c>
      <c r="E33" s="3">
        <v>0</v>
      </c>
      <c r="F33" s="3">
        <v>-132270</v>
      </c>
      <c r="G33" s="3">
        <v>-104940</v>
      </c>
      <c r="H33" s="3">
        <f>H32+B33</f>
        <v>977807.88000000268</v>
      </c>
      <c r="I33" s="3">
        <f t="shared" si="0"/>
        <v>12783829.930000002</v>
      </c>
      <c r="J33" s="3">
        <f t="shared" si="1"/>
        <v>-11806022.049999999</v>
      </c>
      <c r="K33" s="4">
        <f t="shared" si="2"/>
        <v>-11806022.049999999</v>
      </c>
      <c r="L33" s="6"/>
    </row>
    <row r="34" spans="1:12">
      <c r="A34" s="2">
        <v>39631</v>
      </c>
      <c r="B34" s="3">
        <v>-3553632</v>
      </c>
      <c r="C34" s="3">
        <v>-888408</v>
      </c>
      <c r="D34" s="3">
        <v>0</v>
      </c>
      <c r="E34" s="3">
        <v>0</v>
      </c>
      <c r="F34" s="3">
        <v>-1218552</v>
      </c>
      <c r="G34" s="3">
        <v>-2335080</v>
      </c>
      <c r="H34" s="3">
        <f>H33+B34</f>
        <v>-2575824.1199999973</v>
      </c>
      <c r="I34" s="3">
        <f t="shared" si="0"/>
        <v>12783829.930000002</v>
      </c>
      <c r="J34" s="3">
        <f t="shared" si="1"/>
        <v>-15359654.049999999</v>
      </c>
      <c r="K34" s="4">
        <f t="shared" si="2"/>
        <v>-15359654.049999999</v>
      </c>
      <c r="L34" s="6"/>
    </row>
    <row r="35" spans="1:12">
      <c r="A35" s="2">
        <v>39632</v>
      </c>
      <c r="B35" s="3">
        <v>1755249.99</v>
      </c>
      <c r="C35" s="3">
        <v>438812.5</v>
      </c>
      <c r="D35" s="3">
        <v>767100</v>
      </c>
      <c r="E35" s="3">
        <v>642070</v>
      </c>
      <c r="F35" s="3">
        <v>37380</v>
      </c>
      <c r="G35" s="3">
        <v>308700</v>
      </c>
      <c r="H35" s="3">
        <f>H34+B35</f>
        <v>-820574.12999999733</v>
      </c>
      <c r="I35" s="3">
        <f t="shared" si="0"/>
        <v>12783829.930000002</v>
      </c>
      <c r="J35" s="3">
        <f t="shared" si="1"/>
        <v>-13604404.059999999</v>
      </c>
      <c r="K35" s="4">
        <f t="shared" si="2"/>
        <v>-15359654.049999999</v>
      </c>
      <c r="L35" s="6"/>
    </row>
    <row r="36" spans="1:12">
      <c r="A36" s="2">
        <v>39633</v>
      </c>
      <c r="B36" s="3">
        <v>2214449.9900000002</v>
      </c>
      <c r="C36" s="3">
        <v>553612.5</v>
      </c>
      <c r="D36" s="3">
        <v>2111290</v>
      </c>
      <c r="E36" s="3">
        <v>0</v>
      </c>
      <c r="F36" s="3">
        <v>198860</v>
      </c>
      <c r="G36" s="3">
        <v>-95700</v>
      </c>
      <c r="H36" s="3">
        <f>H35+B36</f>
        <v>1393875.8600000029</v>
      </c>
      <c r="I36" s="3">
        <f t="shared" si="0"/>
        <v>12783829.930000002</v>
      </c>
      <c r="J36" s="3">
        <f t="shared" si="1"/>
        <v>-11389954.069999998</v>
      </c>
      <c r="K36" s="4">
        <f t="shared" si="2"/>
        <v>-15359654.049999999</v>
      </c>
      <c r="L36" s="6"/>
    </row>
    <row r="37" spans="1:12">
      <c r="A37" s="2">
        <v>39636</v>
      </c>
      <c r="B37" s="3">
        <v>918260</v>
      </c>
      <c r="C37" s="3">
        <v>229565</v>
      </c>
      <c r="D37" s="3">
        <v>0</v>
      </c>
      <c r="E37" s="3">
        <v>918260</v>
      </c>
      <c r="F37" s="3">
        <v>0</v>
      </c>
      <c r="G37" s="3">
        <v>0</v>
      </c>
      <c r="H37" s="3">
        <f>H36+B37</f>
        <v>2312135.8600000031</v>
      </c>
      <c r="I37" s="3">
        <f t="shared" si="0"/>
        <v>12783829.930000002</v>
      </c>
      <c r="J37" s="3">
        <f t="shared" si="1"/>
        <v>-10471694.069999998</v>
      </c>
      <c r="K37" s="4">
        <f t="shared" si="2"/>
        <v>-15359654.049999999</v>
      </c>
      <c r="L37" s="6"/>
    </row>
    <row r="38" spans="1:12">
      <c r="A38" s="2">
        <v>39637</v>
      </c>
      <c r="B38" s="3">
        <v>9766294</v>
      </c>
      <c r="C38" s="3">
        <v>2441573.5</v>
      </c>
      <c r="D38" s="3">
        <v>0</v>
      </c>
      <c r="E38" s="3">
        <v>0</v>
      </c>
      <c r="F38" s="3">
        <v>4982734</v>
      </c>
      <c r="G38" s="3">
        <v>4783560</v>
      </c>
      <c r="H38" s="3">
        <f>H37+B38</f>
        <v>12078429.860000003</v>
      </c>
      <c r="I38" s="3">
        <f t="shared" si="0"/>
        <v>12783829.930000002</v>
      </c>
      <c r="J38" s="3">
        <f t="shared" si="1"/>
        <v>-705400.06999999844</v>
      </c>
      <c r="K38" s="4">
        <f t="shared" si="2"/>
        <v>-15359654.049999999</v>
      </c>
      <c r="L38" s="6"/>
    </row>
    <row r="39" spans="1:12">
      <c r="A39" s="2">
        <v>39638</v>
      </c>
      <c r="B39" s="3">
        <v>1884201</v>
      </c>
      <c r="C39" s="3">
        <v>471050.25</v>
      </c>
      <c r="D39" s="3">
        <v>0</v>
      </c>
      <c r="E39" s="3">
        <v>-605590</v>
      </c>
      <c r="F39" s="3">
        <v>-116747</v>
      </c>
      <c r="G39" s="3">
        <v>2606538</v>
      </c>
      <c r="H39" s="3">
        <f>H38+B39</f>
        <v>13962630.860000003</v>
      </c>
      <c r="I39" s="3">
        <f t="shared" si="0"/>
        <v>13962630.860000003</v>
      </c>
      <c r="J39" s="3">
        <f t="shared" si="1"/>
        <v>0</v>
      </c>
      <c r="K39" s="4">
        <f t="shared" si="2"/>
        <v>-15359654.049999999</v>
      </c>
      <c r="L39" s="6"/>
    </row>
    <row r="40" spans="1:12">
      <c r="A40" s="2">
        <v>39639</v>
      </c>
      <c r="B40" s="3">
        <v>16440377.99</v>
      </c>
      <c r="C40" s="3">
        <v>4110094.5</v>
      </c>
      <c r="D40" s="3">
        <v>2842400</v>
      </c>
      <c r="E40" s="3">
        <v>46810</v>
      </c>
      <c r="F40" s="3">
        <v>11238960</v>
      </c>
      <c r="G40" s="3">
        <v>2312208</v>
      </c>
      <c r="H40" s="3">
        <f>H39+B40</f>
        <v>30403008.850000001</v>
      </c>
      <c r="I40" s="3">
        <f t="shared" si="0"/>
        <v>30403008.850000001</v>
      </c>
      <c r="J40" s="3">
        <f t="shared" si="1"/>
        <v>0</v>
      </c>
      <c r="K40" s="4">
        <f t="shared" si="2"/>
        <v>-15359654.049999999</v>
      </c>
      <c r="L40" s="6"/>
    </row>
    <row r="41" spans="1:12">
      <c r="A41" s="2">
        <v>39640</v>
      </c>
      <c r="B41" s="3">
        <v>1126760</v>
      </c>
      <c r="C41" s="3">
        <v>281690</v>
      </c>
      <c r="D41" s="3">
        <v>-1004630</v>
      </c>
      <c r="E41" s="3">
        <v>0</v>
      </c>
      <c r="F41" s="3">
        <v>1034024</v>
      </c>
      <c r="G41" s="3">
        <v>1097366</v>
      </c>
      <c r="H41" s="3">
        <f>H40+B41</f>
        <v>31529768.850000001</v>
      </c>
      <c r="I41" s="3">
        <f t="shared" si="0"/>
        <v>31529768.850000001</v>
      </c>
      <c r="J41" s="3">
        <f t="shared" si="1"/>
        <v>0</v>
      </c>
      <c r="K41" s="4">
        <f t="shared" si="2"/>
        <v>-15359654.049999999</v>
      </c>
      <c r="L41" s="6"/>
    </row>
    <row r="42" spans="1:12">
      <c r="A42" s="2">
        <v>39643</v>
      </c>
      <c r="B42" s="3">
        <v>-1908890.01</v>
      </c>
      <c r="C42" s="3">
        <v>-477222.5</v>
      </c>
      <c r="D42" s="3">
        <v>-611460</v>
      </c>
      <c r="E42" s="3">
        <v>0</v>
      </c>
      <c r="F42" s="3">
        <v>-51285</v>
      </c>
      <c r="G42" s="3">
        <v>-1246145</v>
      </c>
      <c r="H42" s="3">
        <f>H41+B42</f>
        <v>29620878.84</v>
      </c>
      <c r="I42" s="3">
        <f t="shared" si="0"/>
        <v>31529768.850000001</v>
      </c>
      <c r="J42" s="3">
        <f t="shared" si="1"/>
        <v>-1908890.0100000016</v>
      </c>
      <c r="K42" s="4">
        <f t="shared" si="2"/>
        <v>-15359654.049999999</v>
      </c>
      <c r="L42" s="6"/>
    </row>
    <row r="43" spans="1:12">
      <c r="A43" s="2">
        <v>39644</v>
      </c>
      <c r="B43" s="3">
        <v>-204680</v>
      </c>
      <c r="C43" s="3">
        <v>-51170</v>
      </c>
      <c r="D43" s="3">
        <v>0</v>
      </c>
      <c r="E43" s="3">
        <v>1646210</v>
      </c>
      <c r="F43" s="3">
        <v>-150805</v>
      </c>
      <c r="G43" s="3">
        <v>-1700085</v>
      </c>
      <c r="H43" s="3">
        <f>H42+B43</f>
        <v>29416198.84</v>
      </c>
      <c r="I43" s="3">
        <f t="shared" si="0"/>
        <v>31529768.850000001</v>
      </c>
      <c r="J43" s="3">
        <f t="shared" si="1"/>
        <v>-2113570.0100000016</v>
      </c>
      <c r="K43" s="4">
        <f t="shared" si="2"/>
        <v>-15359654.049999999</v>
      </c>
      <c r="L43" s="6"/>
    </row>
    <row r="44" spans="1:12">
      <c r="A44" s="2">
        <v>39645</v>
      </c>
      <c r="B44" s="3">
        <v>-1869260</v>
      </c>
      <c r="C44" s="3">
        <v>-467315</v>
      </c>
      <c r="D44" s="3">
        <v>-553250</v>
      </c>
      <c r="E44" s="3">
        <v>0</v>
      </c>
      <c r="F44" s="3">
        <v>-858010</v>
      </c>
      <c r="G44" s="3">
        <v>-458000</v>
      </c>
      <c r="H44" s="3">
        <f>H43+B44</f>
        <v>27546938.84</v>
      </c>
      <c r="I44" s="3">
        <f t="shared" si="0"/>
        <v>31529768.850000001</v>
      </c>
      <c r="J44" s="3">
        <f t="shared" si="1"/>
        <v>-3982830.0100000016</v>
      </c>
      <c r="K44" s="4">
        <f t="shared" si="2"/>
        <v>-15359654.049999999</v>
      </c>
      <c r="L44" s="6"/>
    </row>
    <row r="45" spans="1:12">
      <c r="A45" s="2">
        <v>39646</v>
      </c>
      <c r="B45" s="3">
        <v>-1149565</v>
      </c>
      <c r="C45" s="3">
        <v>-287391.25</v>
      </c>
      <c r="D45" s="3">
        <v>0</v>
      </c>
      <c r="E45" s="3">
        <v>-228900</v>
      </c>
      <c r="F45" s="3">
        <v>-402180</v>
      </c>
      <c r="G45" s="3">
        <v>-518485</v>
      </c>
      <c r="H45" s="3">
        <f>H44+B45</f>
        <v>26397373.84</v>
      </c>
      <c r="I45" s="3">
        <f t="shared" si="0"/>
        <v>31529768.850000001</v>
      </c>
      <c r="J45" s="3">
        <f t="shared" si="1"/>
        <v>-5132395.0100000016</v>
      </c>
      <c r="K45" s="4">
        <f t="shared" si="2"/>
        <v>-15359654.049999999</v>
      </c>
      <c r="L45" s="6"/>
    </row>
    <row r="46" spans="1:12">
      <c r="A46" s="2">
        <v>39647</v>
      </c>
      <c r="B46" s="3">
        <v>4240510</v>
      </c>
      <c r="C46" s="3">
        <v>1060127.5</v>
      </c>
      <c r="D46" s="3">
        <v>1746330</v>
      </c>
      <c r="E46" s="3">
        <v>1821460</v>
      </c>
      <c r="F46" s="3">
        <v>0</v>
      </c>
      <c r="G46" s="3">
        <v>672720</v>
      </c>
      <c r="H46" s="3">
        <f>H45+B46</f>
        <v>30637883.84</v>
      </c>
      <c r="I46" s="3">
        <f t="shared" si="0"/>
        <v>31529768.850000001</v>
      </c>
      <c r="J46" s="3">
        <f t="shared" si="1"/>
        <v>-891885.01000000164</v>
      </c>
      <c r="K46" s="4">
        <f t="shared" si="2"/>
        <v>-15359654.049999999</v>
      </c>
      <c r="L46" s="6"/>
    </row>
    <row r="47" spans="1:12">
      <c r="A47" s="2">
        <v>39650</v>
      </c>
      <c r="B47" s="3">
        <v>7976284.9900000002</v>
      </c>
      <c r="C47" s="3">
        <v>1994071.25</v>
      </c>
      <c r="D47" s="3">
        <v>1513830</v>
      </c>
      <c r="E47" s="3">
        <v>1569560</v>
      </c>
      <c r="F47" s="3">
        <v>1228740</v>
      </c>
      <c r="G47" s="3">
        <v>3664155</v>
      </c>
      <c r="H47" s="3">
        <f>H46+B47</f>
        <v>38614168.829999998</v>
      </c>
      <c r="I47" s="3">
        <f t="shared" si="0"/>
        <v>38614168.829999998</v>
      </c>
      <c r="J47" s="3">
        <f t="shared" si="1"/>
        <v>0</v>
      </c>
      <c r="K47" s="4">
        <f t="shared" si="2"/>
        <v>-15359654.049999999</v>
      </c>
      <c r="L47" s="6"/>
    </row>
    <row r="48" spans="1:12">
      <c r="A48" s="2">
        <v>39651</v>
      </c>
      <c r="B48" s="3">
        <v>-301764</v>
      </c>
      <c r="C48" s="3">
        <v>-75441</v>
      </c>
      <c r="D48" s="3">
        <v>0</v>
      </c>
      <c r="E48" s="3">
        <v>-455410</v>
      </c>
      <c r="F48" s="3">
        <v>250820</v>
      </c>
      <c r="G48" s="3">
        <v>-97174</v>
      </c>
      <c r="H48" s="3">
        <f>H47+B48</f>
        <v>38312404.829999998</v>
      </c>
      <c r="I48" s="3">
        <f t="shared" si="0"/>
        <v>38614168.829999998</v>
      </c>
      <c r="J48" s="3">
        <f t="shared" si="1"/>
        <v>-301764</v>
      </c>
      <c r="K48" s="4">
        <f t="shared" si="2"/>
        <v>-15359654.049999999</v>
      </c>
      <c r="L48" s="6"/>
    </row>
    <row r="49" spans="1:12">
      <c r="A49" s="2">
        <v>39652</v>
      </c>
      <c r="B49" s="3">
        <v>2386277.9900000002</v>
      </c>
      <c r="C49" s="3">
        <v>596569.5</v>
      </c>
      <c r="D49" s="3">
        <v>467620</v>
      </c>
      <c r="E49" s="3">
        <v>492630</v>
      </c>
      <c r="F49" s="3">
        <v>262380</v>
      </c>
      <c r="G49" s="3">
        <v>1163648</v>
      </c>
      <c r="H49" s="3">
        <f>H48+B49</f>
        <v>40698682.82</v>
      </c>
      <c r="I49" s="3">
        <f t="shared" si="0"/>
        <v>40698682.82</v>
      </c>
      <c r="J49" s="3">
        <f t="shared" si="1"/>
        <v>0</v>
      </c>
      <c r="K49" s="4">
        <f t="shared" si="2"/>
        <v>-15359654.049999999</v>
      </c>
      <c r="L49" s="6"/>
    </row>
    <row r="50" spans="1:12">
      <c r="A50" s="2">
        <v>39653</v>
      </c>
      <c r="B50" s="3">
        <v>3773203.99</v>
      </c>
      <c r="C50" s="3">
        <v>943301</v>
      </c>
      <c r="D50" s="3">
        <v>1557129.99</v>
      </c>
      <c r="E50" s="3">
        <v>841030</v>
      </c>
      <c r="F50" s="3">
        <v>807580</v>
      </c>
      <c r="G50" s="3">
        <v>567464</v>
      </c>
      <c r="H50" s="3">
        <f>H49+B50</f>
        <v>44471886.810000002</v>
      </c>
      <c r="I50" s="3">
        <f t="shared" si="0"/>
        <v>44471886.810000002</v>
      </c>
      <c r="J50" s="3">
        <f t="shared" si="1"/>
        <v>0</v>
      </c>
      <c r="K50" s="4">
        <f t="shared" si="2"/>
        <v>-15359654.049999999</v>
      </c>
      <c r="L50" s="6"/>
    </row>
    <row r="51" spans="1:12">
      <c r="A51" s="2">
        <v>39654</v>
      </c>
      <c r="B51" s="3">
        <v>-966440</v>
      </c>
      <c r="C51" s="3">
        <v>-241610</v>
      </c>
      <c r="D51" s="3">
        <v>-907970</v>
      </c>
      <c r="E51" s="3">
        <v>0</v>
      </c>
      <c r="F51" s="3">
        <v>20910</v>
      </c>
      <c r="G51" s="3">
        <v>-79380</v>
      </c>
      <c r="H51" s="3">
        <f>H50+B51</f>
        <v>43505446.810000002</v>
      </c>
      <c r="I51" s="3">
        <f t="shared" si="0"/>
        <v>44471886.810000002</v>
      </c>
      <c r="J51" s="3">
        <f t="shared" si="1"/>
        <v>-966440</v>
      </c>
      <c r="K51" s="4">
        <f t="shared" si="2"/>
        <v>-15359654.049999999</v>
      </c>
      <c r="L51" s="6"/>
    </row>
    <row r="52" spans="1:12">
      <c r="A52" s="2">
        <v>39657</v>
      </c>
      <c r="B52" s="3">
        <v>-900270</v>
      </c>
      <c r="C52" s="3">
        <v>-225067.5</v>
      </c>
      <c r="D52" s="3">
        <v>0</v>
      </c>
      <c r="E52" s="3">
        <v>317500</v>
      </c>
      <c r="F52" s="3">
        <v>-600420</v>
      </c>
      <c r="G52" s="3">
        <v>-617350</v>
      </c>
      <c r="H52" s="3">
        <f>H51+B52</f>
        <v>42605176.810000002</v>
      </c>
      <c r="I52" s="3">
        <f t="shared" si="0"/>
        <v>44471886.810000002</v>
      </c>
      <c r="J52" s="3">
        <f t="shared" si="1"/>
        <v>-1866710</v>
      </c>
      <c r="K52" s="4">
        <f t="shared" si="2"/>
        <v>-15359654.049999999</v>
      </c>
      <c r="L52" s="6"/>
    </row>
    <row r="53" spans="1:12">
      <c r="A53" s="2">
        <v>39658</v>
      </c>
      <c r="B53" s="3">
        <v>869780</v>
      </c>
      <c r="C53" s="3">
        <v>217445</v>
      </c>
      <c r="D53" s="3">
        <v>0</v>
      </c>
      <c r="E53" s="3">
        <v>869780</v>
      </c>
      <c r="F53" s="3">
        <v>0</v>
      </c>
      <c r="G53" s="3">
        <v>0</v>
      </c>
      <c r="H53" s="3">
        <f>H52+B53</f>
        <v>43474956.810000002</v>
      </c>
      <c r="I53" s="3">
        <f t="shared" si="0"/>
        <v>44471886.810000002</v>
      </c>
      <c r="J53" s="3">
        <f t="shared" si="1"/>
        <v>-996930</v>
      </c>
      <c r="K53" s="4">
        <f t="shared" si="2"/>
        <v>-15359654.049999999</v>
      </c>
      <c r="L53" s="6"/>
    </row>
    <row r="54" spans="1:12">
      <c r="A54" s="2">
        <v>39659</v>
      </c>
      <c r="B54" s="3">
        <v>-39518.01</v>
      </c>
      <c r="C54" s="3">
        <v>-9879.5</v>
      </c>
      <c r="D54" s="3">
        <v>61750</v>
      </c>
      <c r="E54" s="3">
        <v>-731560</v>
      </c>
      <c r="F54" s="3">
        <v>564640</v>
      </c>
      <c r="G54" s="3">
        <v>65652</v>
      </c>
      <c r="H54" s="3">
        <f>H53+B54</f>
        <v>43435438.800000004</v>
      </c>
      <c r="I54" s="3">
        <f t="shared" si="0"/>
        <v>44471886.810000002</v>
      </c>
      <c r="J54" s="3">
        <f t="shared" si="1"/>
        <v>-1036448.0099999979</v>
      </c>
      <c r="K54" s="4">
        <f t="shared" si="2"/>
        <v>-15359654.049999999</v>
      </c>
      <c r="L54" s="6"/>
    </row>
    <row r="55" spans="1:12">
      <c r="A55" s="2">
        <v>39660</v>
      </c>
      <c r="B55" s="3">
        <v>-300278</v>
      </c>
      <c r="C55" s="3">
        <v>-75069.5</v>
      </c>
      <c r="D55" s="3">
        <v>0</v>
      </c>
      <c r="E55" s="3">
        <v>-432180</v>
      </c>
      <c r="F55" s="3">
        <v>-95480</v>
      </c>
      <c r="G55" s="3">
        <v>227382</v>
      </c>
      <c r="H55" s="3">
        <f>H54+B55</f>
        <v>43135160.800000004</v>
      </c>
      <c r="I55" s="3">
        <f t="shared" si="0"/>
        <v>44471886.810000002</v>
      </c>
      <c r="J55" s="3">
        <f t="shared" si="1"/>
        <v>-1336726.0099999979</v>
      </c>
      <c r="K55" s="4">
        <f t="shared" si="2"/>
        <v>-15359654.049999999</v>
      </c>
      <c r="L55" s="6"/>
    </row>
    <row r="56" spans="1:12">
      <c r="A56" s="2">
        <v>39661</v>
      </c>
      <c r="B56" s="3">
        <v>-606310</v>
      </c>
      <c r="C56" s="3">
        <v>-151577.5</v>
      </c>
      <c r="D56" s="3">
        <v>0</v>
      </c>
      <c r="E56" s="3">
        <v>-606310</v>
      </c>
      <c r="F56" s="3">
        <v>0</v>
      </c>
      <c r="G56" s="3">
        <v>0</v>
      </c>
      <c r="H56" s="3">
        <f>H55+B56</f>
        <v>42528850.800000004</v>
      </c>
      <c r="I56" s="3">
        <f t="shared" si="0"/>
        <v>44471886.810000002</v>
      </c>
      <c r="J56" s="3">
        <f t="shared" si="1"/>
        <v>-1943036.0099999979</v>
      </c>
      <c r="K56" s="4">
        <f t="shared" si="2"/>
        <v>-15359654.049999999</v>
      </c>
      <c r="L56" s="6"/>
    </row>
    <row r="57" spans="1:12">
      <c r="A57" s="2">
        <v>39664</v>
      </c>
      <c r="B57" s="3">
        <v>-2231605</v>
      </c>
      <c r="C57" s="3">
        <v>-557901.25</v>
      </c>
      <c r="D57" s="3">
        <v>0</v>
      </c>
      <c r="E57" s="3">
        <v>395510</v>
      </c>
      <c r="F57" s="3">
        <v>-455115</v>
      </c>
      <c r="G57" s="3">
        <v>-2172000</v>
      </c>
      <c r="H57" s="3">
        <f>H56+B57</f>
        <v>40297245.800000004</v>
      </c>
      <c r="I57" s="3">
        <f t="shared" si="0"/>
        <v>44471886.810000002</v>
      </c>
      <c r="J57" s="3">
        <f t="shared" si="1"/>
        <v>-4174641.0099999979</v>
      </c>
      <c r="K57" s="4">
        <f t="shared" si="2"/>
        <v>-15359654.049999999</v>
      </c>
      <c r="L57" s="6"/>
    </row>
    <row r="58" spans="1:12">
      <c r="A58" s="2">
        <v>39665</v>
      </c>
      <c r="B58" s="3">
        <v>-3914073</v>
      </c>
      <c r="C58" s="3">
        <v>-978518.25</v>
      </c>
      <c r="D58" s="3">
        <v>-1129600</v>
      </c>
      <c r="E58" s="3">
        <v>0</v>
      </c>
      <c r="F58" s="3">
        <v>-1955753</v>
      </c>
      <c r="G58" s="3">
        <v>-828720</v>
      </c>
      <c r="H58" s="3">
        <f>H57+B58</f>
        <v>36383172.800000004</v>
      </c>
      <c r="I58" s="3">
        <f t="shared" si="0"/>
        <v>44471886.810000002</v>
      </c>
      <c r="J58" s="3">
        <f t="shared" si="1"/>
        <v>-8088714.0099999979</v>
      </c>
      <c r="K58" s="4">
        <f t="shared" si="2"/>
        <v>-15359654.049999999</v>
      </c>
      <c r="L58" s="6"/>
    </row>
    <row r="59" spans="1:12">
      <c r="A59" s="2">
        <v>39666</v>
      </c>
      <c r="B59" s="3">
        <v>-1609244.01</v>
      </c>
      <c r="C59" s="3">
        <v>-402311</v>
      </c>
      <c r="D59" s="3">
        <v>-1056190</v>
      </c>
      <c r="E59" s="3">
        <v>768700</v>
      </c>
      <c r="F59" s="3">
        <v>-608870</v>
      </c>
      <c r="G59" s="3">
        <v>-712884</v>
      </c>
      <c r="H59" s="3">
        <f>H58+B59</f>
        <v>34773928.790000007</v>
      </c>
      <c r="I59" s="3">
        <f t="shared" si="0"/>
        <v>44471886.810000002</v>
      </c>
      <c r="J59" s="3">
        <f t="shared" si="1"/>
        <v>-9697958.0199999958</v>
      </c>
      <c r="K59" s="4">
        <f t="shared" si="2"/>
        <v>-15359654.049999999</v>
      </c>
      <c r="L59" s="6"/>
    </row>
    <row r="60" spans="1:12">
      <c r="A60" s="2">
        <v>39667</v>
      </c>
      <c r="B60" s="3">
        <v>-664080</v>
      </c>
      <c r="C60" s="3">
        <v>-166020</v>
      </c>
      <c r="D60" s="3">
        <v>888860</v>
      </c>
      <c r="E60" s="3">
        <v>0</v>
      </c>
      <c r="F60" s="3">
        <v>0</v>
      </c>
      <c r="G60" s="3">
        <v>-1552940</v>
      </c>
      <c r="H60" s="3">
        <f>H59+B60</f>
        <v>34109848.790000007</v>
      </c>
      <c r="I60" s="3">
        <f t="shared" si="0"/>
        <v>44471886.810000002</v>
      </c>
      <c r="J60" s="3">
        <f t="shared" si="1"/>
        <v>-10362038.019999996</v>
      </c>
      <c r="K60" s="4">
        <f t="shared" si="2"/>
        <v>-15359654.049999999</v>
      </c>
      <c r="L60" s="6"/>
    </row>
    <row r="61" spans="1:12">
      <c r="A61" s="2">
        <v>39668</v>
      </c>
      <c r="B61" s="3">
        <v>844470</v>
      </c>
      <c r="C61" s="3">
        <v>211117.5</v>
      </c>
      <c r="D61" s="3">
        <v>0</v>
      </c>
      <c r="E61" s="3">
        <v>844470</v>
      </c>
      <c r="F61" s="3">
        <v>0</v>
      </c>
      <c r="G61" s="3">
        <v>0</v>
      </c>
      <c r="H61" s="3">
        <f>H60+B61</f>
        <v>34954318.790000007</v>
      </c>
      <c r="I61" s="3">
        <f t="shared" si="0"/>
        <v>44471886.810000002</v>
      </c>
      <c r="J61" s="3">
        <f t="shared" si="1"/>
        <v>-9517568.0199999958</v>
      </c>
      <c r="K61" s="4">
        <f t="shared" si="2"/>
        <v>-15359654.049999999</v>
      </c>
      <c r="L61" s="6"/>
    </row>
    <row r="62" spans="1:12">
      <c r="A62" s="2">
        <v>39671</v>
      </c>
      <c r="B62" s="3">
        <v>81980</v>
      </c>
      <c r="C62" s="3">
        <v>20495</v>
      </c>
      <c r="D62" s="3">
        <v>118160</v>
      </c>
      <c r="E62" s="3">
        <v>-807010</v>
      </c>
      <c r="F62" s="3">
        <v>0</v>
      </c>
      <c r="G62" s="3">
        <v>770830</v>
      </c>
      <c r="H62" s="3">
        <f>H61+B62</f>
        <v>35036298.790000007</v>
      </c>
      <c r="I62" s="3">
        <f t="shared" si="0"/>
        <v>44471886.810000002</v>
      </c>
      <c r="J62" s="3">
        <f t="shared" si="1"/>
        <v>-9435588.0199999958</v>
      </c>
      <c r="K62" s="4">
        <f t="shared" si="2"/>
        <v>-15359654.049999999</v>
      </c>
      <c r="L62" s="6"/>
    </row>
    <row r="63" spans="1:12">
      <c r="A63" s="2">
        <v>39672</v>
      </c>
      <c r="B63" s="3">
        <v>61293</v>
      </c>
      <c r="C63" s="3">
        <v>15323.25</v>
      </c>
      <c r="D63" s="3">
        <v>0</v>
      </c>
      <c r="E63" s="3">
        <v>0</v>
      </c>
      <c r="F63" s="3">
        <v>0</v>
      </c>
      <c r="G63" s="3">
        <v>61293</v>
      </c>
      <c r="H63" s="3">
        <f>H62+B63</f>
        <v>35097591.790000007</v>
      </c>
      <c r="I63" s="3">
        <f t="shared" si="0"/>
        <v>44471886.810000002</v>
      </c>
      <c r="J63" s="3">
        <f t="shared" si="1"/>
        <v>-9374295.0199999958</v>
      </c>
      <c r="K63" s="4">
        <f t="shared" si="2"/>
        <v>-15359654.049999999</v>
      </c>
      <c r="L63" s="6"/>
    </row>
    <row r="64" spans="1:12">
      <c r="A64" s="2">
        <v>39673</v>
      </c>
      <c r="B64" s="3">
        <v>2174355</v>
      </c>
      <c r="C64" s="3">
        <v>543588.75</v>
      </c>
      <c r="D64" s="3">
        <v>-1330800</v>
      </c>
      <c r="E64" s="3">
        <v>0</v>
      </c>
      <c r="F64" s="3">
        <v>2948025</v>
      </c>
      <c r="G64" s="3">
        <v>557130</v>
      </c>
      <c r="H64" s="3">
        <f>H63+B64</f>
        <v>37271946.790000007</v>
      </c>
      <c r="I64" s="3">
        <f t="shared" si="0"/>
        <v>44471886.810000002</v>
      </c>
      <c r="J64" s="3">
        <f t="shared" si="1"/>
        <v>-7199940.0199999958</v>
      </c>
      <c r="K64" s="4">
        <f t="shared" si="2"/>
        <v>-15359654.049999999</v>
      </c>
      <c r="L64" s="6"/>
    </row>
    <row r="65" spans="1:12">
      <c r="A65" s="2">
        <v>39674</v>
      </c>
      <c r="B65" s="3">
        <v>-259142</v>
      </c>
      <c r="C65" s="3">
        <v>-64785.5</v>
      </c>
      <c r="D65" s="3">
        <v>0</v>
      </c>
      <c r="E65" s="3">
        <v>1119320</v>
      </c>
      <c r="F65" s="3">
        <v>-1552058</v>
      </c>
      <c r="G65" s="3">
        <v>173596</v>
      </c>
      <c r="H65" s="3">
        <f>H64+B65</f>
        <v>37012804.790000007</v>
      </c>
      <c r="I65" s="3">
        <f t="shared" si="0"/>
        <v>44471886.810000002</v>
      </c>
      <c r="J65" s="3">
        <f t="shared" si="1"/>
        <v>-7459082.0199999958</v>
      </c>
      <c r="K65" s="4">
        <f t="shared" si="2"/>
        <v>-15359654.049999999</v>
      </c>
      <c r="L65" s="6"/>
    </row>
    <row r="66" spans="1:12">
      <c r="A66" s="2">
        <v>39678</v>
      </c>
      <c r="B66" s="3">
        <v>-2946038</v>
      </c>
      <c r="C66" s="3">
        <v>-736509.5</v>
      </c>
      <c r="D66" s="3">
        <v>0</v>
      </c>
      <c r="E66" s="3">
        <v>0</v>
      </c>
      <c r="F66" s="3">
        <v>0</v>
      </c>
      <c r="G66" s="3">
        <v>-2946038</v>
      </c>
      <c r="H66" s="3">
        <f>H65+B66</f>
        <v>34066766.790000007</v>
      </c>
      <c r="I66" s="3">
        <f t="shared" si="0"/>
        <v>44471886.810000002</v>
      </c>
      <c r="J66" s="3">
        <f t="shared" si="1"/>
        <v>-10405120.019999996</v>
      </c>
      <c r="K66" s="4">
        <f t="shared" si="2"/>
        <v>-15359654.049999999</v>
      </c>
      <c r="L66" s="6"/>
    </row>
    <row r="67" spans="1:12">
      <c r="A67" s="2">
        <v>39679</v>
      </c>
      <c r="B67" s="3">
        <v>536830</v>
      </c>
      <c r="C67" s="3">
        <v>134207.5</v>
      </c>
      <c r="D67" s="3">
        <v>0</v>
      </c>
      <c r="E67" s="3">
        <v>470520</v>
      </c>
      <c r="F67" s="3">
        <v>-140820</v>
      </c>
      <c r="G67" s="3">
        <v>207130</v>
      </c>
      <c r="H67" s="3">
        <f>H66+B67</f>
        <v>34603596.790000007</v>
      </c>
      <c r="I67" s="3">
        <f t="shared" si="0"/>
        <v>44471886.810000002</v>
      </c>
      <c r="J67" s="3">
        <f t="shared" si="1"/>
        <v>-9868290.0199999958</v>
      </c>
      <c r="K67" s="4">
        <f t="shared" si="2"/>
        <v>-15359654.049999999</v>
      </c>
      <c r="L67" s="6"/>
    </row>
    <row r="68" spans="1:12">
      <c r="A68" s="2">
        <v>39680</v>
      </c>
      <c r="B68" s="3">
        <v>1167944.99</v>
      </c>
      <c r="C68" s="3">
        <v>291986.25</v>
      </c>
      <c r="D68" s="3">
        <v>270780</v>
      </c>
      <c r="E68" s="3">
        <v>70720</v>
      </c>
      <c r="F68" s="3">
        <v>111750</v>
      </c>
      <c r="G68" s="3">
        <v>714695</v>
      </c>
      <c r="H68" s="3">
        <f>H67+B68</f>
        <v>35771541.780000009</v>
      </c>
      <c r="I68" s="3">
        <f t="shared" si="0"/>
        <v>44471886.810000002</v>
      </c>
      <c r="J68" s="3">
        <f t="shared" si="1"/>
        <v>-8700345.0299999937</v>
      </c>
      <c r="K68" s="4">
        <f t="shared" si="2"/>
        <v>-15359654.049999999</v>
      </c>
      <c r="L68" s="6"/>
    </row>
    <row r="69" spans="1:12">
      <c r="A69" s="2">
        <v>39681</v>
      </c>
      <c r="B69" s="3">
        <v>1312770</v>
      </c>
      <c r="C69" s="3">
        <v>328192.5</v>
      </c>
      <c r="D69" s="3">
        <v>0</v>
      </c>
      <c r="E69" s="3">
        <v>0</v>
      </c>
      <c r="F69" s="3">
        <v>729345</v>
      </c>
      <c r="G69" s="3">
        <v>583425</v>
      </c>
      <c r="H69" s="3">
        <f>H68+B69</f>
        <v>37084311.780000009</v>
      </c>
      <c r="I69" s="3">
        <f t="shared" si="0"/>
        <v>44471886.810000002</v>
      </c>
      <c r="J69" s="3">
        <f t="shared" si="1"/>
        <v>-7387575.0299999937</v>
      </c>
      <c r="K69" s="4">
        <f t="shared" si="2"/>
        <v>-15359654.049999999</v>
      </c>
      <c r="L69" s="6"/>
    </row>
    <row r="70" spans="1:12">
      <c r="A70" s="2">
        <v>39682</v>
      </c>
      <c r="B70" s="3">
        <v>-277597.01</v>
      </c>
      <c r="C70" s="3">
        <v>-69399.25</v>
      </c>
      <c r="D70" s="3">
        <v>-703700</v>
      </c>
      <c r="E70" s="3">
        <v>-501650</v>
      </c>
      <c r="F70" s="3">
        <v>559938</v>
      </c>
      <c r="G70" s="3">
        <v>367815</v>
      </c>
      <c r="H70" s="3">
        <f>H69+B70</f>
        <v>36806714.770000011</v>
      </c>
      <c r="I70" s="3">
        <f t="shared" si="0"/>
        <v>44471886.810000002</v>
      </c>
      <c r="J70" s="3">
        <f t="shared" si="1"/>
        <v>-7665172.0399999917</v>
      </c>
      <c r="K70" s="4">
        <f t="shared" si="2"/>
        <v>-15359654.049999999</v>
      </c>
      <c r="L70" s="6"/>
    </row>
    <row r="71" spans="1:12">
      <c r="A71" s="2">
        <v>39685</v>
      </c>
      <c r="B71" s="3">
        <v>227351</v>
      </c>
      <c r="C71" s="3">
        <v>56837.75</v>
      </c>
      <c r="D71" s="3">
        <v>0</v>
      </c>
      <c r="E71" s="3">
        <v>0</v>
      </c>
      <c r="F71" s="3">
        <v>-82104</v>
      </c>
      <c r="G71" s="3">
        <v>309455</v>
      </c>
      <c r="H71" s="3">
        <f>H70+B71</f>
        <v>37034065.770000011</v>
      </c>
      <c r="I71" s="3">
        <f t="shared" si="0"/>
        <v>44471886.810000002</v>
      </c>
      <c r="J71" s="3">
        <f t="shared" si="1"/>
        <v>-7437821.0399999917</v>
      </c>
      <c r="K71" s="4">
        <f t="shared" si="2"/>
        <v>-15359654.049999999</v>
      </c>
      <c r="L71" s="6"/>
    </row>
    <row r="72" spans="1:12">
      <c r="A72" s="2">
        <v>39686</v>
      </c>
      <c r="B72" s="3">
        <v>794769.99</v>
      </c>
      <c r="C72" s="3">
        <v>198692.5</v>
      </c>
      <c r="D72" s="3">
        <v>-28950</v>
      </c>
      <c r="E72" s="3">
        <v>-52110</v>
      </c>
      <c r="F72" s="3">
        <v>61960</v>
      </c>
      <c r="G72" s="3">
        <v>813870</v>
      </c>
      <c r="H72" s="3">
        <f>H71+B72</f>
        <v>37828835.760000013</v>
      </c>
      <c r="I72" s="3">
        <f t="shared" ref="I72:I135" si="3">IF(H72&gt;I71,H72,I71)</f>
        <v>44471886.810000002</v>
      </c>
      <c r="J72" s="3">
        <f t="shared" ref="J72:J135" si="4">H72-I72</f>
        <v>-6643051.0499999896</v>
      </c>
      <c r="K72" s="4">
        <f t="shared" ref="K72:K135" si="5">IF(J72&lt;K71,J72,K71)</f>
        <v>-15359654.049999999</v>
      </c>
      <c r="L72" s="6"/>
    </row>
    <row r="73" spans="1:12">
      <c r="A73" s="2">
        <v>39687</v>
      </c>
      <c r="B73" s="3">
        <v>-761290</v>
      </c>
      <c r="C73" s="3">
        <v>-190322.5</v>
      </c>
      <c r="D73" s="3">
        <v>0</v>
      </c>
      <c r="E73" s="3">
        <v>698350</v>
      </c>
      <c r="F73" s="3">
        <v>-1263990</v>
      </c>
      <c r="G73" s="3">
        <v>-195650</v>
      </c>
      <c r="H73" s="3">
        <f>H72+B73</f>
        <v>37067545.760000013</v>
      </c>
      <c r="I73" s="3">
        <f t="shared" si="3"/>
        <v>44471886.810000002</v>
      </c>
      <c r="J73" s="3">
        <f t="shared" si="4"/>
        <v>-7404341.0499999896</v>
      </c>
      <c r="K73" s="4">
        <f t="shared" si="5"/>
        <v>-15359654.049999999</v>
      </c>
      <c r="L73" s="6"/>
    </row>
    <row r="74" spans="1:12">
      <c r="A74" s="2">
        <v>39688</v>
      </c>
      <c r="B74" s="3">
        <v>1048790</v>
      </c>
      <c r="C74" s="3">
        <v>262197.5</v>
      </c>
      <c r="D74" s="3">
        <v>0</v>
      </c>
      <c r="E74" s="3">
        <v>1298390</v>
      </c>
      <c r="F74" s="3">
        <v>0</v>
      </c>
      <c r="G74" s="3">
        <v>-249600</v>
      </c>
      <c r="H74" s="3">
        <f>H73+B74</f>
        <v>38116335.760000013</v>
      </c>
      <c r="I74" s="3">
        <f t="shared" si="3"/>
        <v>44471886.810000002</v>
      </c>
      <c r="J74" s="3">
        <f t="shared" si="4"/>
        <v>-6355551.0499999896</v>
      </c>
      <c r="K74" s="4">
        <f t="shared" si="5"/>
        <v>-15359654.049999999</v>
      </c>
      <c r="L74" s="6"/>
    </row>
    <row r="75" spans="1:12">
      <c r="A75" s="2">
        <v>39689</v>
      </c>
      <c r="B75" s="3">
        <v>2737299.99</v>
      </c>
      <c r="C75" s="3">
        <v>684325</v>
      </c>
      <c r="D75" s="3">
        <v>197220</v>
      </c>
      <c r="E75" s="3">
        <v>198390</v>
      </c>
      <c r="F75" s="3">
        <v>1412050</v>
      </c>
      <c r="G75" s="3">
        <v>929640</v>
      </c>
      <c r="H75" s="3">
        <f>H74+B75</f>
        <v>40853635.750000015</v>
      </c>
      <c r="I75" s="3">
        <f t="shared" si="3"/>
        <v>44471886.810000002</v>
      </c>
      <c r="J75" s="3">
        <f t="shared" si="4"/>
        <v>-3618251.0599999875</v>
      </c>
      <c r="K75" s="4">
        <f t="shared" si="5"/>
        <v>-15359654.049999999</v>
      </c>
      <c r="L75" s="6"/>
    </row>
    <row r="76" spans="1:12">
      <c r="A76" s="2">
        <v>39692</v>
      </c>
      <c r="B76" s="3">
        <v>-4518152.01</v>
      </c>
      <c r="C76" s="3">
        <v>-1129538</v>
      </c>
      <c r="D76" s="3">
        <v>-749810</v>
      </c>
      <c r="E76" s="3">
        <v>-1674550</v>
      </c>
      <c r="F76" s="3">
        <v>-627092</v>
      </c>
      <c r="G76" s="3">
        <v>-1466700</v>
      </c>
      <c r="H76" s="3">
        <f>H75+B76</f>
        <v>36335483.740000017</v>
      </c>
      <c r="I76" s="3">
        <f t="shared" si="3"/>
        <v>44471886.810000002</v>
      </c>
      <c r="J76" s="3">
        <f t="shared" si="4"/>
        <v>-8136403.0699999854</v>
      </c>
      <c r="K76" s="4">
        <f t="shared" si="5"/>
        <v>-15359654.049999999</v>
      </c>
      <c r="L76" s="6"/>
    </row>
    <row r="77" spans="1:12">
      <c r="A77" s="2">
        <v>39693</v>
      </c>
      <c r="B77" s="3">
        <v>-4157414</v>
      </c>
      <c r="C77" s="3">
        <v>-1039353.5</v>
      </c>
      <c r="D77" s="3">
        <v>0</v>
      </c>
      <c r="E77" s="3">
        <v>0</v>
      </c>
      <c r="F77" s="3">
        <v>-1717343</v>
      </c>
      <c r="G77" s="3">
        <v>-2440071</v>
      </c>
      <c r="H77" s="3">
        <f>H76+B77</f>
        <v>32178069.740000017</v>
      </c>
      <c r="I77" s="3">
        <f t="shared" si="3"/>
        <v>44471886.810000002</v>
      </c>
      <c r="J77" s="3">
        <f t="shared" si="4"/>
        <v>-12293817.069999985</v>
      </c>
      <c r="K77" s="4">
        <f t="shared" si="5"/>
        <v>-15359654.049999999</v>
      </c>
      <c r="L77" s="6"/>
    </row>
    <row r="78" spans="1:12">
      <c r="A78" s="2">
        <v>39694</v>
      </c>
      <c r="B78" s="3">
        <v>-984155</v>
      </c>
      <c r="C78" s="3">
        <v>-246038.75</v>
      </c>
      <c r="D78" s="3">
        <v>0</v>
      </c>
      <c r="E78" s="3">
        <v>0</v>
      </c>
      <c r="F78" s="3">
        <v>-984155</v>
      </c>
      <c r="G78" s="3">
        <v>0</v>
      </c>
      <c r="H78" s="3">
        <f>H77+B78</f>
        <v>31193914.740000017</v>
      </c>
      <c r="I78" s="3">
        <f t="shared" si="3"/>
        <v>44471886.810000002</v>
      </c>
      <c r="J78" s="3">
        <f t="shared" si="4"/>
        <v>-13277972.069999985</v>
      </c>
      <c r="K78" s="4">
        <f t="shared" si="5"/>
        <v>-15359654.049999999</v>
      </c>
      <c r="L78" s="6"/>
    </row>
    <row r="79" spans="1:12">
      <c r="A79" s="2">
        <v>39695</v>
      </c>
      <c r="B79" s="3">
        <v>0</v>
      </c>
      <c r="C79" s="3">
        <v>0</v>
      </c>
      <c r="D79" s="3">
        <v>0</v>
      </c>
      <c r="E79" s="3">
        <v>0</v>
      </c>
      <c r="F79" s="3">
        <v>0</v>
      </c>
      <c r="G79" s="3">
        <v>0</v>
      </c>
      <c r="H79" s="3">
        <f>H78+B79</f>
        <v>31193914.740000017</v>
      </c>
      <c r="I79" s="3">
        <f t="shared" si="3"/>
        <v>44471886.810000002</v>
      </c>
      <c r="J79" s="3">
        <f t="shared" si="4"/>
        <v>-13277972.069999985</v>
      </c>
      <c r="K79" s="4">
        <f t="shared" si="5"/>
        <v>-15359654.049999999</v>
      </c>
      <c r="L79" s="6"/>
    </row>
    <row r="80" spans="1:12">
      <c r="A80" s="2">
        <v>39696</v>
      </c>
      <c r="B80" s="3">
        <v>-897450</v>
      </c>
      <c r="C80" s="3">
        <v>-224362.5</v>
      </c>
      <c r="D80" s="3">
        <v>0</v>
      </c>
      <c r="E80" s="3">
        <v>-897450</v>
      </c>
      <c r="F80" s="3">
        <v>0</v>
      </c>
      <c r="G80" s="3">
        <v>0</v>
      </c>
      <c r="H80" s="3">
        <f>H79+B80</f>
        <v>30296464.740000017</v>
      </c>
      <c r="I80" s="3">
        <f t="shared" si="3"/>
        <v>44471886.810000002</v>
      </c>
      <c r="J80" s="3">
        <f t="shared" si="4"/>
        <v>-14175422.069999985</v>
      </c>
      <c r="K80" s="4">
        <f t="shared" si="5"/>
        <v>-15359654.049999999</v>
      </c>
      <c r="L80" s="6"/>
    </row>
    <row r="81" spans="1:12">
      <c r="A81" s="2">
        <v>39699</v>
      </c>
      <c r="B81" s="3">
        <v>10363311.99</v>
      </c>
      <c r="C81" s="3">
        <v>2590828</v>
      </c>
      <c r="D81" s="3">
        <v>3274010</v>
      </c>
      <c r="E81" s="3">
        <v>2274800</v>
      </c>
      <c r="F81" s="3">
        <v>2809050</v>
      </c>
      <c r="G81" s="3">
        <v>2005452</v>
      </c>
      <c r="H81" s="3">
        <f>H80+B81</f>
        <v>40659776.730000019</v>
      </c>
      <c r="I81" s="3">
        <f t="shared" si="3"/>
        <v>44471886.810000002</v>
      </c>
      <c r="J81" s="3">
        <f t="shared" si="4"/>
        <v>-3812110.0799999833</v>
      </c>
      <c r="K81" s="4">
        <f t="shared" si="5"/>
        <v>-15359654.049999999</v>
      </c>
      <c r="L81" s="6"/>
    </row>
    <row r="82" spans="1:12">
      <c r="A82" s="2">
        <v>39700</v>
      </c>
      <c r="B82" s="3">
        <v>2578026</v>
      </c>
      <c r="C82" s="3">
        <v>644506.5</v>
      </c>
      <c r="D82" s="3">
        <v>0</v>
      </c>
      <c r="E82" s="3">
        <v>0</v>
      </c>
      <c r="F82" s="3">
        <v>2236839</v>
      </c>
      <c r="G82" s="3">
        <v>341187</v>
      </c>
      <c r="H82" s="3">
        <f>H81+B82</f>
        <v>43237802.730000019</v>
      </c>
      <c r="I82" s="3">
        <f t="shared" si="3"/>
        <v>44471886.810000002</v>
      </c>
      <c r="J82" s="3">
        <f t="shared" si="4"/>
        <v>-1234084.0799999833</v>
      </c>
      <c r="K82" s="4">
        <f t="shared" si="5"/>
        <v>-15359654.049999999</v>
      </c>
      <c r="L82" s="6"/>
    </row>
    <row r="83" spans="1:12">
      <c r="A83" s="2">
        <v>39701</v>
      </c>
      <c r="B83" s="3">
        <v>20226287.989999998</v>
      </c>
      <c r="C83" s="3">
        <v>5056572</v>
      </c>
      <c r="D83" s="3">
        <v>3125150</v>
      </c>
      <c r="E83" s="3">
        <v>975040</v>
      </c>
      <c r="F83" s="3">
        <v>11601117</v>
      </c>
      <c r="G83" s="3">
        <v>4524981</v>
      </c>
      <c r="H83" s="3">
        <f>H82+B83</f>
        <v>63464090.720000014</v>
      </c>
      <c r="I83" s="3">
        <f t="shared" si="3"/>
        <v>63464090.720000014</v>
      </c>
      <c r="J83" s="3">
        <f t="shared" si="4"/>
        <v>0</v>
      </c>
      <c r="K83" s="4">
        <f t="shared" si="5"/>
        <v>-15359654.049999999</v>
      </c>
      <c r="L83" s="6"/>
    </row>
    <row r="84" spans="1:12">
      <c r="A84" s="2">
        <v>39702</v>
      </c>
      <c r="B84" s="3">
        <v>3083850</v>
      </c>
      <c r="C84" s="3">
        <v>770962.5</v>
      </c>
      <c r="D84" s="3">
        <v>0</v>
      </c>
      <c r="E84" s="3">
        <v>0</v>
      </c>
      <c r="F84" s="3">
        <v>3125538</v>
      </c>
      <c r="G84" s="3">
        <v>-41688</v>
      </c>
      <c r="H84" s="3">
        <f>H83+B84</f>
        <v>66547940.720000014</v>
      </c>
      <c r="I84" s="3">
        <f t="shared" si="3"/>
        <v>66547940.720000014</v>
      </c>
      <c r="J84" s="3">
        <f t="shared" si="4"/>
        <v>0</v>
      </c>
      <c r="K84" s="4">
        <f t="shared" si="5"/>
        <v>-15359654.049999999</v>
      </c>
      <c r="L84" s="6"/>
    </row>
    <row r="85" spans="1:12">
      <c r="A85" s="2">
        <v>39703</v>
      </c>
      <c r="B85" s="3">
        <v>-2905198</v>
      </c>
      <c r="C85" s="3">
        <v>-726299.5</v>
      </c>
      <c r="D85" s="3">
        <v>-601550</v>
      </c>
      <c r="E85" s="3">
        <v>-501550</v>
      </c>
      <c r="F85" s="3">
        <v>98880</v>
      </c>
      <c r="G85" s="3">
        <v>-1900978</v>
      </c>
      <c r="H85" s="3">
        <f>H84+B85</f>
        <v>63642742.720000014</v>
      </c>
      <c r="I85" s="3">
        <f t="shared" si="3"/>
        <v>66547940.720000014</v>
      </c>
      <c r="J85" s="3">
        <f t="shared" si="4"/>
        <v>-2905198</v>
      </c>
      <c r="K85" s="4">
        <f t="shared" si="5"/>
        <v>-15359654.049999999</v>
      </c>
      <c r="L85" s="6"/>
    </row>
    <row r="86" spans="1:12">
      <c r="A86" s="2">
        <v>39707</v>
      </c>
      <c r="B86" s="3">
        <v>-3341000</v>
      </c>
      <c r="C86" s="3">
        <v>-835250</v>
      </c>
      <c r="D86" s="3">
        <v>-1447910</v>
      </c>
      <c r="E86" s="3">
        <v>-947730</v>
      </c>
      <c r="F86" s="3">
        <v>93270</v>
      </c>
      <c r="G86" s="3">
        <v>-1038630</v>
      </c>
      <c r="H86" s="3">
        <f>H85+B86</f>
        <v>60301742.720000014</v>
      </c>
      <c r="I86" s="3">
        <f t="shared" si="3"/>
        <v>66547940.720000014</v>
      </c>
      <c r="J86" s="3">
        <f t="shared" si="4"/>
        <v>-6246198</v>
      </c>
      <c r="K86" s="4">
        <f t="shared" si="5"/>
        <v>-15359654.049999999</v>
      </c>
      <c r="L86" s="6"/>
    </row>
    <row r="87" spans="1:12">
      <c r="A87" s="2">
        <v>39708</v>
      </c>
      <c r="B87" s="3">
        <v>-1450961</v>
      </c>
      <c r="C87" s="3">
        <v>-362740.25</v>
      </c>
      <c r="D87" s="3">
        <v>0</v>
      </c>
      <c r="E87" s="3">
        <v>-649530</v>
      </c>
      <c r="F87" s="3">
        <v>-288491</v>
      </c>
      <c r="G87" s="3">
        <v>-512940</v>
      </c>
      <c r="H87" s="3">
        <f>H86+B87</f>
        <v>58850781.720000014</v>
      </c>
      <c r="I87" s="3">
        <f t="shared" si="3"/>
        <v>66547940.720000014</v>
      </c>
      <c r="J87" s="3">
        <f t="shared" si="4"/>
        <v>-7697159</v>
      </c>
      <c r="K87" s="4">
        <f t="shared" si="5"/>
        <v>-15359654.049999999</v>
      </c>
      <c r="L87" s="6"/>
    </row>
    <row r="88" spans="1:12">
      <c r="A88" s="2">
        <v>39709</v>
      </c>
      <c r="B88" s="3">
        <v>-832310</v>
      </c>
      <c r="C88" s="3">
        <v>-208077.5</v>
      </c>
      <c r="D88" s="3">
        <v>-671680</v>
      </c>
      <c r="E88" s="3">
        <v>0</v>
      </c>
      <c r="F88" s="3">
        <v>196020</v>
      </c>
      <c r="G88" s="3">
        <v>-356650</v>
      </c>
      <c r="H88" s="3">
        <f>H87+B88</f>
        <v>58018471.720000014</v>
      </c>
      <c r="I88" s="3">
        <f t="shared" si="3"/>
        <v>66547940.720000014</v>
      </c>
      <c r="J88" s="3">
        <f t="shared" si="4"/>
        <v>-8529469</v>
      </c>
      <c r="K88" s="4">
        <f t="shared" si="5"/>
        <v>-15359654.049999999</v>
      </c>
      <c r="L88" s="6"/>
    </row>
    <row r="89" spans="1:12">
      <c r="A89" s="2">
        <v>39710</v>
      </c>
      <c r="B89" s="3">
        <v>-1427010</v>
      </c>
      <c r="C89" s="3">
        <v>-356752.5</v>
      </c>
      <c r="D89" s="3">
        <v>-550210</v>
      </c>
      <c r="E89" s="3">
        <v>848810</v>
      </c>
      <c r="F89" s="3">
        <v>-1282990</v>
      </c>
      <c r="G89" s="3">
        <v>-442620</v>
      </c>
      <c r="H89" s="3">
        <f>H88+B89</f>
        <v>56591461.720000014</v>
      </c>
      <c r="I89" s="3">
        <f t="shared" si="3"/>
        <v>66547940.720000014</v>
      </c>
      <c r="J89" s="3">
        <f t="shared" si="4"/>
        <v>-9956479</v>
      </c>
      <c r="K89" s="4">
        <f t="shared" si="5"/>
        <v>-15359654.049999999</v>
      </c>
      <c r="L89" s="6"/>
    </row>
    <row r="90" spans="1:12">
      <c r="A90" s="2">
        <v>39713</v>
      </c>
      <c r="B90" s="3">
        <v>-2393460.0099999998</v>
      </c>
      <c r="C90" s="3">
        <v>-598365</v>
      </c>
      <c r="D90" s="3">
        <v>-1477620</v>
      </c>
      <c r="E90" s="3">
        <v>-105340</v>
      </c>
      <c r="F90" s="3">
        <v>-227880</v>
      </c>
      <c r="G90" s="3">
        <v>-582620</v>
      </c>
      <c r="H90" s="3">
        <f>H89+B90</f>
        <v>54198001.710000016</v>
      </c>
      <c r="I90" s="3">
        <f t="shared" si="3"/>
        <v>66547940.720000014</v>
      </c>
      <c r="J90" s="3">
        <f t="shared" si="4"/>
        <v>-12349939.009999998</v>
      </c>
      <c r="K90" s="4">
        <f t="shared" si="5"/>
        <v>-15359654.049999999</v>
      </c>
      <c r="L90" s="6"/>
    </row>
    <row r="91" spans="1:12">
      <c r="A91" s="2">
        <v>39714</v>
      </c>
      <c r="B91" s="3">
        <v>6773319.9900000002</v>
      </c>
      <c r="C91" s="3">
        <v>1693330</v>
      </c>
      <c r="D91" s="3">
        <v>3145840</v>
      </c>
      <c r="E91" s="3">
        <v>1872820</v>
      </c>
      <c r="F91" s="3">
        <v>828320</v>
      </c>
      <c r="G91" s="3">
        <v>926340</v>
      </c>
      <c r="H91" s="3">
        <f>H90+B91</f>
        <v>60971321.700000018</v>
      </c>
      <c r="I91" s="3">
        <f t="shared" si="3"/>
        <v>66547940.720000014</v>
      </c>
      <c r="J91" s="3">
        <f t="shared" si="4"/>
        <v>-5576619.0199999958</v>
      </c>
      <c r="K91" s="4">
        <f t="shared" si="5"/>
        <v>-15359654.049999999</v>
      </c>
      <c r="L91" s="6"/>
    </row>
    <row r="92" spans="1:12">
      <c r="A92" s="2">
        <v>39715</v>
      </c>
      <c r="B92" s="3">
        <v>2774749.99</v>
      </c>
      <c r="C92" s="3">
        <v>693687.5</v>
      </c>
      <c r="D92" s="3">
        <v>1118430</v>
      </c>
      <c r="E92" s="3">
        <v>0</v>
      </c>
      <c r="F92" s="3">
        <v>1046125</v>
      </c>
      <c r="G92" s="3">
        <v>610195</v>
      </c>
      <c r="H92" s="3">
        <f>H91+B92</f>
        <v>63746071.69000002</v>
      </c>
      <c r="I92" s="3">
        <f t="shared" si="3"/>
        <v>66547940.720000014</v>
      </c>
      <c r="J92" s="3">
        <f t="shared" si="4"/>
        <v>-2801869.0299999937</v>
      </c>
      <c r="K92" s="4">
        <f t="shared" si="5"/>
        <v>-15359654.049999999</v>
      </c>
      <c r="L92" s="6"/>
    </row>
    <row r="93" spans="1:12">
      <c r="A93" s="2">
        <v>39716</v>
      </c>
      <c r="B93" s="3">
        <v>-1906310.01</v>
      </c>
      <c r="C93" s="3">
        <v>-476577.5</v>
      </c>
      <c r="D93" s="3">
        <v>-1327620</v>
      </c>
      <c r="E93" s="3">
        <v>-805100</v>
      </c>
      <c r="F93" s="3">
        <v>311790</v>
      </c>
      <c r="G93" s="3">
        <v>-85380</v>
      </c>
      <c r="H93" s="3">
        <f>H92+B93</f>
        <v>61839761.680000022</v>
      </c>
      <c r="I93" s="3">
        <f t="shared" si="3"/>
        <v>66547940.720000014</v>
      </c>
      <c r="J93" s="3">
        <f t="shared" si="4"/>
        <v>-4708179.0399999917</v>
      </c>
      <c r="K93" s="4">
        <f t="shared" si="5"/>
        <v>-15359654.049999999</v>
      </c>
      <c r="L93" s="6"/>
    </row>
    <row r="94" spans="1:12">
      <c r="A94" s="2">
        <v>39717</v>
      </c>
      <c r="B94" s="3">
        <v>1334410</v>
      </c>
      <c r="C94" s="3">
        <v>333602.5</v>
      </c>
      <c r="D94" s="3">
        <v>770350</v>
      </c>
      <c r="E94" s="3">
        <v>0</v>
      </c>
      <c r="F94" s="3">
        <v>499680</v>
      </c>
      <c r="G94" s="3">
        <v>64380</v>
      </c>
      <c r="H94" s="3">
        <f>H93+B94</f>
        <v>63174171.680000022</v>
      </c>
      <c r="I94" s="3">
        <f t="shared" si="3"/>
        <v>66547940.720000014</v>
      </c>
      <c r="J94" s="3">
        <f t="shared" si="4"/>
        <v>-3373769.0399999917</v>
      </c>
      <c r="K94" s="4">
        <f t="shared" si="5"/>
        <v>-15359654.049999999</v>
      </c>
      <c r="L94" s="6"/>
    </row>
    <row r="95" spans="1:12">
      <c r="A95" s="2">
        <v>39720</v>
      </c>
      <c r="B95" s="3">
        <v>4295695</v>
      </c>
      <c r="C95" s="3">
        <v>1073923.75</v>
      </c>
      <c r="D95" s="3">
        <v>-803030</v>
      </c>
      <c r="E95" s="3">
        <v>2448110</v>
      </c>
      <c r="F95" s="3">
        <v>1037680</v>
      </c>
      <c r="G95" s="3">
        <v>1612935</v>
      </c>
      <c r="H95" s="3">
        <f>H94+B95</f>
        <v>67469866.680000022</v>
      </c>
      <c r="I95" s="3">
        <f t="shared" si="3"/>
        <v>67469866.680000022</v>
      </c>
      <c r="J95" s="3">
        <f t="shared" si="4"/>
        <v>0</v>
      </c>
      <c r="K95" s="4">
        <f t="shared" si="5"/>
        <v>-15359654.049999999</v>
      </c>
      <c r="L95" s="6"/>
    </row>
    <row r="96" spans="1:12">
      <c r="A96" s="2">
        <v>39721</v>
      </c>
      <c r="B96" s="3">
        <v>11884719.99</v>
      </c>
      <c r="C96" s="3">
        <v>2971180</v>
      </c>
      <c r="D96" s="3">
        <v>3627150</v>
      </c>
      <c r="E96" s="3">
        <v>600290</v>
      </c>
      <c r="F96" s="3">
        <v>3768000</v>
      </c>
      <c r="G96" s="3">
        <v>3889280</v>
      </c>
      <c r="H96" s="3">
        <f>H95+B96</f>
        <v>79354586.670000017</v>
      </c>
      <c r="I96" s="3">
        <f t="shared" si="3"/>
        <v>79354586.670000017</v>
      </c>
      <c r="J96" s="3">
        <f t="shared" si="4"/>
        <v>0</v>
      </c>
      <c r="K96" s="4">
        <f t="shared" si="5"/>
        <v>-15359654.049999999</v>
      </c>
      <c r="L96" s="6"/>
    </row>
    <row r="97" spans="1:12">
      <c r="A97" s="2">
        <v>39722</v>
      </c>
      <c r="B97" s="3">
        <v>-533085.01</v>
      </c>
      <c r="C97" s="3">
        <v>-133271.25</v>
      </c>
      <c r="D97" s="3">
        <v>-1399820</v>
      </c>
      <c r="E97" s="3">
        <v>-299610</v>
      </c>
      <c r="F97" s="3">
        <v>1561230</v>
      </c>
      <c r="G97" s="3">
        <v>-394885</v>
      </c>
      <c r="H97" s="3">
        <f>H96+B97</f>
        <v>78821501.660000011</v>
      </c>
      <c r="I97" s="3">
        <f t="shared" si="3"/>
        <v>79354586.670000017</v>
      </c>
      <c r="J97" s="3">
        <f t="shared" si="4"/>
        <v>-533085.01000000536</v>
      </c>
      <c r="K97" s="4">
        <f t="shared" si="5"/>
        <v>-15359654.049999999</v>
      </c>
      <c r="L97" s="6"/>
    </row>
    <row r="98" spans="1:12">
      <c r="A98" s="2">
        <v>39723</v>
      </c>
      <c r="B98" s="3">
        <v>-3930220</v>
      </c>
      <c r="C98" s="3">
        <v>-982555</v>
      </c>
      <c r="D98" s="3">
        <v>-1675180</v>
      </c>
      <c r="E98" s="3">
        <v>1475280</v>
      </c>
      <c r="F98" s="3">
        <v>-572854</v>
      </c>
      <c r="G98" s="3">
        <v>-3157466</v>
      </c>
      <c r="H98" s="3">
        <f>H97+B98</f>
        <v>74891281.660000011</v>
      </c>
      <c r="I98" s="3">
        <f t="shared" si="3"/>
        <v>79354586.670000017</v>
      </c>
      <c r="J98" s="3">
        <f t="shared" si="4"/>
        <v>-4463305.0100000054</v>
      </c>
      <c r="K98" s="4">
        <f t="shared" si="5"/>
        <v>-15359654.049999999</v>
      </c>
      <c r="L98" s="6"/>
    </row>
    <row r="99" spans="1:12">
      <c r="A99" s="2">
        <v>39727</v>
      </c>
      <c r="B99" s="3">
        <v>4289949.99</v>
      </c>
      <c r="C99" s="3">
        <v>1072487.5</v>
      </c>
      <c r="D99" s="3">
        <v>533010</v>
      </c>
      <c r="E99" s="3">
        <v>353710</v>
      </c>
      <c r="F99" s="3">
        <v>2816280</v>
      </c>
      <c r="G99" s="3">
        <v>586950</v>
      </c>
      <c r="H99" s="3">
        <f>H98+B99</f>
        <v>79181231.650000006</v>
      </c>
      <c r="I99" s="3">
        <f t="shared" si="3"/>
        <v>79354586.670000017</v>
      </c>
      <c r="J99" s="3">
        <f t="shared" si="4"/>
        <v>-173355.02000001073</v>
      </c>
      <c r="K99" s="4">
        <f t="shared" si="5"/>
        <v>-15359654.049999999</v>
      </c>
      <c r="L99" s="6"/>
    </row>
    <row r="100" spans="1:12">
      <c r="A100" s="2">
        <v>39728</v>
      </c>
      <c r="B100" s="3">
        <v>10164800.99</v>
      </c>
      <c r="C100" s="3">
        <v>2541200.25</v>
      </c>
      <c r="D100" s="3">
        <v>2758440</v>
      </c>
      <c r="E100" s="3">
        <v>1454050</v>
      </c>
      <c r="F100" s="3">
        <v>1705806</v>
      </c>
      <c r="G100" s="3">
        <v>4246505</v>
      </c>
      <c r="H100" s="3">
        <f>H99+B100</f>
        <v>89346032.640000001</v>
      </c>
      <c r="I100" s="3">
        <f t="shared" si="3"/>
        <v>89346032.640000001</v>
      </c>
      <c r="J100" s="3">
        <f t="shared" si="4"/>
        <v>0</v>
      </c>
      <c r="K100" s="4">
        <f t="shared" si="5"/>
        <v>-15359654.049999999</v>
      </c>
      <c r="L100" s="6"/>
    </row>
    <row r="101" spans="1:12">
      <c r="A101" s="2">
        <v>39729</v>
      </c>
      <c r="B101" s="3">
        <v>-2462561</v>
      </c>
      <c r="C101" s="3">
        <v>-615640.25</v>
      </c>
      <c r="D101" s="3">
        <v>0</v>
      </c>
      <c r="E101" s="3">
        <v>0</v>
      </c>
      <c r="F101" s="3">
        <v>-273911</v>
      </c>
      <c r="G101" s="3">
        <v>-2188650</v>
      </c>
      <c r="H101" s="3">
        <f>H100+B101</f>
        <v>86883471.640000001</v>
      </c>
      <c r="I101" s="3">
        <f t="shared" si="3"/>
        <v>89346032.640000001</v>
      </c>
      <c r="J101" s="3">
        <f t="shared" si="4"/>
        <v>-2462561</v>
      </c>
      <c r="K101" s="4">
        <f t="shared" si="5"/>
        <v>-15359654.049999999</v>
      </c>
      <c r="L101" s="6"/>
    </row>
    <row r="102" spans="1:12">
      <c r="A102" s="2">
        <v>39730</v>
      </c>
      <c r="B102" s="3">
        <v>-59763</v>
      </c>
      <c r="C102" s="3">
        <v>-14940.75</v>
      </c>
      <c r="D102" s="3">
        <v>0</v>
      </c>
      <c r="E102" s="3">
        <v>0</v>
      </c>
      <c r="F102" s="3">
        <v>-3277657</v>
      </c>
      <c r="G102" s="3">
        <v>3217894</v>
      </c>
      <c r="H102" s="3">
        <f>H101+B102</f>
        <v>86823708.640000001</v>
      </c>
      <c r="I102" s="3">
        <f t="shared" si="3"/>
        <v>89346032.640000001</v>
      </c>
      <c r="J102" s="3">
        <f t="shared" si="4"/>
        <v>-2522324</v>
      </c>
      <c r="K102" s="4">
        <f t="shared" si="5"/>
        <v>-15359654.049999999</v>
      </c>
      <c r="L102" s="6"/>
    </row>
    <row r="103" spans="1:12">
      <c r="A103" s="2">
        <v>39731</v>
      </c>
      <c r="B103" s="3">
        <v>3932529</v>
      </c>
      <c r="C103" s="3">
        <v>983132.25</v>
      </c>
      <c r="D103" s="3">
        <v>2312830</v>
      </c>
      <c r="E103" s="3">
        <v>3737220</v>
      </c>
      <c r="F103" s="3">
        <v>-3029105</v>
      </c>
      <c r="G103" s="3">
        <v>911584</v>
      </c>
      <c r="H103" s="3">
        <f>H102+B103</f>
        <v>90756237.640000001</v>
      </c>
      <c r="I103" s="3">
        <f t="shared" si="3"/>
        <v>90756237.640000001</v>
      </c>
      <c r="J103" s="3">
        <f t="shared" si="4"/>
        <v>0</v>
      </c>
      <c r="K103" s="4">
        <f t="shared" si="5"/>
        <v>-15359654.049999999</v>
      </c>
      <c r="L103" s="6"/>
    </row>
    <row r="104" spans="1:12">
      <c r="A104" s="2">
        <v>39734</v>
      </c>
      <c r="B104" s="3">
        <v>-166560</v>
      </c>
      <c r="C104" s="3">
        <v>-41640</v>
      </c>
      <c r="D104" s="3">
        <v>407270</v>
      </c>
      <c r="E104" s="3">
        <v>-642050</v>
      </c>
      <c r="F104" s="3">
        <v>-3990</v>
      </c>
      <c r="G104" s="3">
        <v>72210</v>
      </c>
      <c r="H104" s="3">
        <f>H103+B104</f>
        <v>90589677.640000001</v>
      </c>
      <c r="I104" s="3">
        <f t="shared" si="3"/>
        <v>90756237.640000001</v>
      </c>
      <c r="J104" s="3">
        <f t="shared" si="4"/>
        <v>-166560</v>
      </c>
      <c r="K104" s="4">
        <f t="shared" si="5"/>
        <v>-15359654.049999999</v>
      </c>
      <c r="L104" s="6"/>
    </row>
    <row r="105" spans="1:12">
      <c r="A105" s="2">
        <v>39735</v>
      </c>
      <c r="B105" s="3">
        <v>-47915</v>
      </c>
      <c r="C105" s="3">
        <v>-11978.75</v>
      </c>
      <c r="D105" s="3">
        <v>0</v>
      </c>
      <c r="E105" s="3">
        <v>0</v>
      </c>
      <c r="F105" s="3">
        <v>-57430</v>
      </c>
      <c r="G105" s="3">
        <v>9515</v>
      </c>
      <c r="H105" s="3">
        <f>H104+B105</f>
        <v>90541762.640000001</v>
      </c>
      <c r="I105" s="3">
        <f t="shared" si="3"/>
        <v>90756237.640000001</v>
      </c>
      <c r="J105" s="3">
        <f t="shared" si="4"/>
        <v>-214475</v>
      </c>
      <c r="K105" s="4">
        <f t="shared" si="5"/>
        <v>-15359654.049999999</v>
      </c>
      <c r="L105" s="6"/>
    </row>
    <row r="106" spans="1:12">
      <c r="A106" s="2">
        <v>39736</v>
      </c>
      <c r="B106" s="3">
        <v>-2068740</v>
      </c>
      <c r="C106" s="3">
        <v>-517185</v>
      </c>
      <c r="D106" s="3">
        <v>-420220</v>
      </c>
      <c r="E106" s="3">
        <v>-1220220</v>
      </c>
      <c r="F106" s="3">
        <v>-454100</v>
      </c>
      <c r="G106" s="3">
        <v>25800</v>
      </c>
      <c r="H106" s="3">
        <f>H105+B106</f>
        <v>88473022.640000001</v>
      </c>
      <c r="I106" s="3">
        <f t="shared" si="3"/>
        <v>90756237.640000001</v>
      </c>
      <c r="J106" s="3">
        <f t="shared" si="4"/>
        <v>-2283215</v>
      </c>
      <c r="K106" s="4">
        <f t="shared" si="5"/>
        <v>-15359654.049999999</v>
      </c>
      <c r="L106" s="6"/>
    </row>
    <row r="107" spans="1:12">
      <c r="A107" s="2">
        <v>39737</v>
      </c>
      <c r="B107" s="3">
        <v>-6665195</v>
      </c>
      <c r="C107" s="3">
        <v>-1666298.75</v>
      </c>
      <c r="D107" s="3">
        <v>-5029840</v>
      </c>
      <c r="E107" s="3">
        <v>0</v>
      </c>
      <c r="F107" s="3">
        <v>-356990</v>
      </c>
      <c r="G107" s="3">
        <v>-1278365</v>
      </c>
      <c r="H107" s="3">
        <f>H106+B107</f>
        <v>81807827.640000001</v>
      </c>
      <c r="I107" s="3">
        <f t="shared" si="3"/>
        <v>90756237.640000001</v>
      </c>
      <c r="J107" s="3">
        <f t="shared" si="4"/>
        <v>-8948410</v>
      </c>
      <c r="K107" s="4">
        <f t="shared" si="5"/>
        <v>-15359654.049999999</v>
      </c>
      <c r="L107" s="6"/>
    </row>
    <row r="108" spans="1:12">
      <c r="A108" s="2">
        <v>39738</v>
      </c>
      <c r="B108" s="3">
        <v>2278080</v>
      </c>
      <c r="C108" s="3">
        <v>569520</v>
      </c>
      <c r="D108" s="3">
        <v>2273400</v>
      </c>
      <c r="E108" s="3">
        <v>0</v>
      </c>
      <c r="F108" s="3">
        <v>-371110</v>
      </c>
      <c r="G108" s="3">
        <v>375790</v>
      </c>
      <c r="H108" s="3">
        <f>H107+B108</f>
        <v>84085907.640000001</v>
      </c>
      <c r="I108" s="3">
        <f t="shared" si="3"/>
        <v>90756237.640000001</v>
      </c>
      <c r="J108" s="3">
        <f t="shared" si="4"/>
        <v>-6670330</v>
      </c>
      <c r="K108" s="4">
        <f t="shared" si="5"/>
        <v>-15359654.049999999</v>
      </c>
      <c r="L108" s="6"/>
    </row>
    <row r="109" spans="1:12">
      <c r="A109" s="2">
        <v>39741</v>
      </c>
      <c r="B109" s="3">
        <v>-980090</v>
      </c>
      <c r="C109" s="3">
        <v>-245022.5</v>
      </c>
      <c r="D109" s="3">
        <v>-1537750</v>
      </c>
      <c r="E109" s="3">
        <v>0</v>
      </c>
      <c r="F109" s="3">
        <v>-205915</v>
      </c>
      <c r="G109" s="3">
        <v>763575</v>
      </c>
      <c r="H109" s="3">
        <f>H108+B109</f>
        <v>83105817.640000001</v>
      </c>
      <c r="I109" s="3">
        <f t="shared" si="3"/>
        <v>90756237.640000001</v>
      </c>
      <c r="J109" s="3">
        <f t="shared" si="4"/>
        <v>-7650420</v>
      </c>
      <c r="K109" s="4">
        <f t="shared" si="5"/>
        <v>-15359654.049999999</v>
      </c>
      <c r="L109" s="6"/>
    </row>
    <row r="110" spans="1:12">
      <c r="A110" s="2">
        <v>39742</v>
      </c>
      <c r="B110" s="3">
        <v>3392894.99</v>
      </c>
      <c r="C110" s="3">
        <v>848223.75</v>
      </c>
      <c r="D110" s="3">
        <v>2673040</v>
      </c>
      <c r="E110" s="3">
        <v>761490</v>
      </c>
      <c r="F110" s="3">
        <v>342855</v>
      </c>
      <c r="G110" s="3">
        <v>-384490</v>
      </c>
      <c r="H110" s="3">
        <f>H109+B110</f>
        <v>86498712.629999995</v>
      </c>
      <c r="I110" s="3">
        <f t="shared" si="3"/>
        <v>90756237.640000001</v>
      </c>
      <c r="J110" s="3">
        <f t="shared" si="4"/>
        <v>-4257525.0100000054</v>
      </c>
      <c r="K110" s="4">
        <f t="shared" si="5"/>
        <v>-15359654.049999999</v>
      </c>
      <c r="L110" s="6"/>
    </row>
    <row r="111" spans="1:12">
      <c r="A111" s="2">
        <v>39743</v>
      </c>
      <c r="B111" s="3">
        <v>-4540360</v>
      </c>
      <c r="C111" s="3">
        <v>-1135090</v>
      </c>
      <c r="D111" s="3">
        <v>-1812100</v>
      </c>
      <c r="E111" s="3">
        <v>0</v>
      </c>
      <c r="F111" s="3">
        <v>-1060210</v>
      </c>
      <c r="G111" s="3">
        <v>-1668050</v>
      </c>
      <c r="H111" s="3">
        <f>H110+B111</f>
        <v>81958352.629999995</v>
      </c>
      <c r="I111" s="3">
        <f t="shared" si="3"/>
        <v>90756237.640000001</v>
      </c>
      <c r="J111" s="3">
        <f t="shared" si="4"/>
        <v>-8797885.0100000054</v>
      </c>
      <c r="K111" s="4">
        <f t="shared" si="5"/>
        <v>-15359654.049999999</v>
      </c>
      <c r="L111" s="6"/>
    </row>
    <row r="112" spans="1:12">
      <c r="A112" s="2">
        <v>39744</v>
      </c>
      <c r="B112" s="3">
        <v>-3800965</v>
      </c>
      <c r="C112" s="3">
        <v>-950241.25</v>
      </c>
      <c r="D112" s="3">
        <v>0</v>
      </c>
      <c r="E112" s="3">
        <v>-3160340</v>
      </c>
      <c r="F112" s="3">
        <v>-640625</v>
      </c>
      <c r="G112" s="3">
        <v>0</v>
      </c>
      <c r="H112" s="3">
        <f>H111+B112</f>
        <v>78157387.629999995</v>
      </c>
      <c r="I112" s="3">
        <f t="shared" si="3"/>
        <v>90756237.640000001</v>
      </c>
      <c r="J112" s="3">
        <f t="shared" si="4"/>
        <v>-12598850.010000005</v>
      </c>
      <c r="K112" s="4">
        <f t="shared" si="5"/>
        <v>-15359654.049999999</v>
      </c>
      <c r="L112" s="6"/>
    </row>
    <row r="113" spans="1:12">
      <c r="A113" s="2">
        <v>39745</v>
      </c>
      <c r="B113" s="3">
        <v>16466809</v>
      </c>
      <c r="C113" s="3">
        <v>4116702.25</v>
      </c>
      <c r="D113" s="3">
        <v>11544660</v>
      </c>
      <c r="E113" s="3">
        <v>0</v>
      </c>
      <c r="F113" s="3">
        <v>2361869</v>
      </c>
      <c r="G113" s="3">
        <v>2560280</v>
      </c>
      <c r="H113" s="3">
        <f>H112+B113</f>
        <v>94624196.629999995</v>
      </c>
      <c r="I113" s="3">
        <f t="shared" si="3"/>
        <v>94624196.629999995</v>
      </c>
      <c r="J113" s="3">
        <f t="shared" si="4"/>
        <v>0</v>
      </c>
      <c r="K113" s="4">
        <f t="shared" si="5"/>
        <v>-15359654.049999999</v>
      </c>
      <c r="L113" s="6"/>
    </row>
    <row r="114" spans="1:12">
      <c r="A114" s="2">
        <v>39748</v>
      </c>
      <c r="B114" s="3">
        <v>-1348580.01</v>
      </c>
      <c r="C114" s="3">
        <v>-337145</v>
      </c>
      <c r="D114" s="3">
        <v>107559.99</v>
      </c>
      <c r="E114" s="3">
        <v>-3149860</v>
      </c>
      <c r="F114" s="3">
        <v>284370</v>
      </c>
      <c r="G114" s="3">
        <v>1409350</v>
      </c>
      <c r="H114" s="3">
        <f>H113+B114</f>
        <v>93275616.61999999</v>
      </c>
      <c r="I114" s="3">
        <f t="shared" si="3"/>
        <v>94624196.629999995</v>
      </c>
      <c r="J114" s="3">
        <f t="shared" si="4"/>
        <v>-1348580.0100000054</v>
      </c>
      <c r="K114" s="4">
        <f t="shared" si="5"/>
        <v>-15359654.049999999</v>
      </c>
      <c r="L114" s="6"/>
    </row>
    <row r="115" spans="1:12">
      <c r="A115" s="2">
        <v>39749</v>
      </c>
      <c r="B115" s="3">
        <v>28155399.989999998</v>
      </c>
      <c r="C115" s="3">
        <v>7038850</v>
      </c>
      <c r="D115" s="3">
        <v>16196159.99</v>
      </c>
      <c r="E115" s="3">
        <v>8549900</v>
      </c>
      <c r="F115" s="3">
        <v>1476225</v>
      </c>
      <c r="G115" s="3">
        <v>1933115</v>
      </c>
      <c r="H115" s="3">
        <f>H114+B115</f>
        <v>121431016.60999998</v>
      </c>
      <c r="I115" s="3">
        <f t="shared" si="3"/>
        <v>121431016.60999998</v>
      </c>
      <c r="J115" s="3">
        <f t="shared" si="4"/>
        <v>0</v>
      </c>
      <c r="K115" s="4">
        <f t="shared" si="5"/>
        <v>-15359654.049999999</v>
      </c>
      <c r="L115" s="6"/>
    </row>
    <row r="116" spans="1:12">
      <c r="A116" s="2">
        <v>39750</v>
      </c>
      <c r="B116" s="3">
        <v>7877740</v>
      </c>
      <c r="C116" s="3">
        <v>1969435</v>
      </c>
      <c r="D116" s="3">
        <v>-1556080</v>
      </c>
      <c r="E116" s="3">
        <v>7149020</v>
      </c>
      <c r="F116" s="3">
        <v>492550</v>
      </c>
      <c r="G116" s="3">
        <v>1792250</v>
      </c>
      <c r="H116" s="3">
        <f>H115+B116</f>
        <v>129308756.60999998</v>
      </c>
      <c r="I116" s="3">
        <f t="shared" si="3"/>
        <v>129308756.60999998</v>
      </c>
      <c r="J116" s="3">
        <f t="shared" si="4"/>
        <v>0</v>
      </c>
      <c r="K116" s="4">
        <f t="shared" si="5"/>
        <v>-15359654.049999999</v>
      </c>
      <c r="L116" s="6"/>
    </row>
    <row r="117" spans="1:12">
      <c r="A117" s="2">
        <v>39751</v>
      </c>
      <c r="B117" s="3">
        <v>-4082575</v>
      </c>
      <c r="C117" s="3">
        <v>-1020643.75</v>
      </c>
      <c r="D117" s="3">
        <v>-804680</v>
      </c>
      <c r="E117" s="3">
        <v>-1704820</v>
      </c>
      <c r="F117" s="3">
        <v>-1591755</v>
      </c>
      <c r="G117" s="3">
        <v>18680</v>
      </c>
      <c r="H117" s="3">
        <f>H116+B117</f>
        <v>125226181.60999998</v>
      </c>
      <c r="I117" s="3">
        <f t="shared" si="3"/>
        <v>129308756.60999998</v>
      </c>
      <c r="J117" s="3">
        <f t="shared" si="4"/>
        <v>-4082575</v>
      </c>
      <c r="K117" s="4">
        <f t="shared" si="5"/>
        <v>-15359654.049999999</v>
      </c>
      <c r="L117" s="6"/>
    </row>
    <row r="118" spans="1:12">
      <c r="A118" s="2">
        <v>39752</v>
      </c>
      <c r="B118" s="3">
        <v>-6582770</v>
      </c>
      <c r="C118" s="3">
        <v>-1645692.5</v>
      </c>
      <c r="D118" s="3">
        <v>-2482690</v>
      </c>
      <c r="E118" s="3">
        <v>-1531910</v>
      </c>
      <c r="F118" s="3">
        <v>-1525830</v>
      </c>
      <c r="G118" s="3">
        <v>-1042340</v>
      </c>
      <c r="H118" s="3">
        <f>H117+B118</f>
        <v>118643411.60999998</v>
      </c>
      <c r="I118" s="3">
        <f t="shared" si="3"/>
        <v>129308756.60999998</v>
      </c>
      <c r="J118" s="3">
        <f t="shared" si="4"/>
        <v>-10665345</v>
      </c>
      <c r="K118" s="4">
        <f t="shared" si="5"/>
        <v>-15359654.049999999</v>
      </c>
      <c r="L118" s="6"/>
    </row>
    <row r="119" spans="1:12">
      <c r="A119" s="2">
        <v>39755</v>
      </c>
      <c r="B119" s="3">
        <v>-177145</v>
      </c>
      <c r="C119" s="3">
        <v>-44286.25</v>
      </c>
      <c r="D119" s="3">
        <v>204250</v>
      </c>
      <c r="E119" s="3">
        <v>0</v>
      </c>
      <c r="F119" s="3">
        <v>-89800</v>
      </c>
      <c r="G119" s="3">
        <v>-291595</v>
      </c>
      <c r="H119" s="3">
        <f>H118+B119</f>
        <v>118466266.60999998</v>
      </c>
      <c r="I119" s="3">
        <f t="shared" si="3"/>
        <v>129308756.60999998</v>
      </c>
      <c r="J119" s="3">
        <f t="shared" si="4"/>
        <v>-10842490</v>
      </c>
      <c r="K119" s="4">
        <f t="shared" si="5"/>
        <v>-15359654.049999999</v>
      </c>
      <c r="L119" s="6"/>
    </row>
    <row r="120" spans="1:12">
      <c r="A120" s="2">
        <v>39756</v>
      </c>
      <c r="B120" s="3">
        <v>489535</v>
      </c>
      <c r="C120" s="3">
        <v>122383.75</v>
      </c>
      <c r="D120" s="3">
        <v>439060</v>
      </c>
      <c r="E120" s="3">
        <v>0</v>
      </c>
      <c r="F120" s="3">
        <v>120465</v>
      </c>
      <c r="G120" s="3">
        <v>-69990</v>
      </c>
      <c r="H120" s="3">
        <f>H119+B120</f>
        <v>118955801.60999998</v>
      </c>
      <c r="I120" s="3">
        <f t="shared" si="3"/>
        <v>129308756.60999998</v>
      </c>
      <c r="J120" s="3">
        <f t="shared" si="4"/>
        <v>-10352955</v>
      </c>
      <c r="K120" s="4">
        <f t="shared" si="5"/>
        <v>-15359654.049999999</v>
      </c>
      <c r="L120" s="6"/>
    </row>
    <row r="121" spans="1:12">
      <c r="A121" s="2">
        <v>39757</v>
      </c>
      <c r="B121" s="3">
        <v>-2717270</v>
      </c>
      <c r="C121" s="3">
        <v>-679317.5</v>
      </c>
      <c r="D121" s="3">
        <v>-963160</v>
      </c>
      <c r="E121" s="3">
        <v>-1763100</v>
      </c>
      <c r="F121" s="3">
        <v>13390</v>
      </c>
      <c r="G121" s="3">
        <v>-4400</v>
      </c>
      <c r="H121" s="3">
        <f>H120+B121</f>
        <v>116238531.60999998</v>
      </c>
      <c r="I121" s="3">
        <f t="shared" si="3"/>
        <v>129308756.60999998</v>
      </c>
      <c r="J121" s="3">
        <f t="shared" si="4"/>
        <v>-13070225</v>
      </c>
      <c r="K121" s="4">
        <f t="shared" si="5"/>
        <v>-15359654.049999999</v>
      </c>
      <c r="L121" s="6"/>
    </row>
    <row r="122" spans="1:12">
      <c r="A122" s="2">
        <v>39758</v>
      </c>
      <c r="B122" s="3">
        <v>-2021591</v>
      </c>
      <c r="C122" s="3">
        <v>-505397.75</v>
      </c>
      <c r="D122" s="3">
        <v>-1259640</v>
      </c>
      <c r="E122" s="3">
        <v>2516490</v>
      </c>
      <c r="F122" s="3">
        <v>-1292731</v>
      </c>
      <c r="G122" s="3">
        <v>-1985710</v>
      </c>
      <c r="H122" s="3">
        <f>H121+B122</f>
        <v>114216940.60999998</v>
      </c>
      <c r="I122" s="3">
        <f t="shared" si="3"/>
        <v>129308756.60999998</v>
      </c>
      <c r="J122" s="3">
        <f t="shared" si="4"/>
        <v>-15091816</v>
      </c>
      <c r="K122" s="4">
        <f t="shared" si="5"/>
        <v>-15359654.049999999</v>
      </c>
      <c r="L122" s="6"/>
    </row>
    <row r="123" spans="1:12">
      <c r="A123" s="2">
        <v>39759</v>
      </c>
      <c r="B123" s="3">
        <v>15645139.99</v>
      </c>
      <c r="C123" s="3">
        <v>3911285</v>
      </c>
      <c r="D123" s="3">
        <v>6659270</v>
      </c>
      <c r="E123" s="3">
        <v>4667630</v>
      </c>
      <c r="F123" s="3">
        <v>1298446</v>
      </c>
      <c r="G123" s="3">
        <v>3019794</v>
      </c>
      <c r="H123" s="3">
        <f>H122+B123</f>
        <v>129862080.59999998</v>
      </c>
      <c r="I123" s="3">
        <f t="shared" si="3"/>
        <v>129862080.59999998</v>
      </c>
      <c r="J123" s="3">
        <f t="shared" si="4"/>
        <v>0</v>
      </c>
      <c r="K123" s="4">
        <f t="shared" si="5"/>
        <v>-15359654.049999999</v>
      </c>
      <c r="L123" s="6"/>
    </row>
    <row r="124" spans="1:12">
      <c r="A124" s="2">
        <v>39762</v>
      </c>
      <c r="B124" s="3">
        <v>-4410145</v>
      </c>
      <c r="C124" s="3">
        <v>-1102536.25</v>
      </c>
      <c r="D124" s="3">
        <v>-1210860</v>
      </c>
      <c r="E124" s="3">
        <v>-1310420</v>
      </c>
      <c r="F124" s="3">
        <v>722420</v>
      </c>
      <c r="G124" s="3">
        <v>-2611285</v>
      </c>
      <c r="H124" s="3">
        <f>H123+B124</f>
        <v>125451935.59999998</v>
      </c>
      <c r="I124" s="3">
        <f t="shared" si="3"/>
        <v>129862080.59999998</v>
      </c>
      <c r="J124" s="3">
        <f t="shared" si="4"/>
        <v>-4410145</v>
      </c>
      <c r="K124" s="4">
        <f t="shared" si="5"/>
        <v>-15359654.049999999</v>
      </c>
      <c r="L124" s="6"/>
    </row>
    <row r="125" spans="1:12">
      <c r="A125" s="2">
        <v>39763</v>
      </c>
      <c r="B125" s="3">
        <v>-2570685</v>
      </c>
      <c r="C125" s="3">
        <v>-642671.25</v>
      </c>
      <c r="D125" s="3">
        <v>-809580</v>
      </c>
      <c r="E125" s="3">
        <v>-1634750</v>
      </c>
      <c r="F125" s="3">
        <v>-126355</v>
      </c>
      <c r="G125" s="3">
        <v>0</v>
      </c>
      <c r="H125" s="3">
        <f>H124+B125</f>
        <v>122881250.59999998</v>
      </c>
      <c r="I125" s="3">
        <f t="shared" si="3"/>
        <v>129862080.59999998</v>
      </c>
      <c r="J125" s="3">
        <f t="shared" si="4"/>
        <v>-6980830</v>
      </c>
      <c r="K125" s="4">
        <f t="shared" si="5"/>
        <v>-15359654.049999999</v>
      </c>
      <c r="L125" s="6"/>
    </row>
    <row r="126" spans="1:12">
      <c r="A126" s="2">
        <v>39764</v>
      </c>
      <c r="B126" s="3">
        <v>5649839.9900000002</v>
      </c>
      <c r="C126" s="3">
        <v>1412460</v>
      </c>
      <c r="D126" s="3">
        <v>2306370</v>
      </c>
      <c r="E126" s="3">
        <v>791320</v>
      </c>
      <c r="F126" s="3">
        <v>1315350</v>
      </c>
      <c r="G126" s="3">
        <v>1236800</v>
      </c>
      <c r="H126" s="3">
        <f>H125+B126</f>
        <v>128531090.58999997</v>
      </c>
      <c r="I126" s="3">
        <f t="shared" si="3"/>
        <v>129862080.59999998</v>
      </c>
      <c r="J126" s="3">
        <f t="shared" si="4"/>
        <v>-1330990.0100000054</v>
      </c>
      <c r="K126" s="4">
        <f t="shared" si="5"/>
        <v>-15359654.049999999</v>
      </c>
      <c r="L126" s="6"/>
    </row>
    <row r="127" spans="1:12">
      <c r="A127" s="2">
        <v>39765</v>
      </c>
      <c r="B127" s="3">
        <v>2309760</v>
      </c>
      <c r="C127" s="3">
        <v>577440</v>
      </c>
      <c r="D127" s="3">
        <v>0</v>
      </c>
      <c r="E127" s="3">
        <v>1094000</v>
      </c>
      <c r="F127" s="3">
        <v>740560</v>
      </c>
      <c r="G127" s="3">
        <v>475200</v>
      </c>
      <c r="H127" s="3">
        <f>H126+B127</f>
        <v>130840850.58999997</v>
      </c>
      <c r="I127" s="3">
        <f t="shared" si="3"/>
        <v>130840850.58999997</v>
      </c>
      <c r="J127" s="3">
        <f t="shared" si="4"/>
        <v>0</v>
      </c>
      <c r="K127" s="4">
        <f t="shared" si="5"/>
        <v>-15359654.049999999</v>
      </c>
      <c r="L127" s="6"/>
    </row>
    <row r="128" spans="1:12">
      <c r="A128" s="2">
        <v>39766</v>
      </c>
      <c r="B128" s="3">
        <v>67530</v>
      </c>
      <c r="C128" s="3">
        <v>16882.5</v>
      </c>
      <c r="D128" s="3">
        <v>0</v>
      </c>
      <c r="E128" s="3">
        <v>67530</v>
      </c>
      <c r="F128" s="3">
        <v>0</v>
      </c>
      <c r="G128" s="3">
        <v>0</v>
      </c>
      <c r="H128" s="3">
        <f>H127+B128</f>
        <v>130908380.58999997</v>
      </c>
      <c r="I128" s="3">
        <f t="shared" si="3"/>
        <v>130908380.58999997</v>
      </c>
      <c r="J128" s="3">
        <f t="shared" si="4"/>
        <v>0</v>
      </c>
      <c r="K128" s="4">
        <f t="shared" si="5"/>
        <v>-15359654.049999999</v>
      </c>
      <c r="L128" s="6"/>
    </row>
    <row r="129" spans="1:12">
      <c r="A129" s="2">
        <v>39769</v>
      </c>
      <c r="B129" s="3">
        <v>-618200.01</v>
      </c>
      <c r="C129" s="3">
        <v>-154550</v>
      </c>
      <c r="D129" s="3">
        <v>-1431270</v>
      </c>
      <c r="E129" s="3">
        <v>813070</v>
      </c>
      <c r="F129" s="3">
        <v>0</v>
      </c>
      <c r="G129" s="3">
        <v>0</v>
      </c>
      <c r="H129" s="3">
        <f>H128+B129</f>
        <v>130290180.57999997</v>
      </c>
      <c r="I129" s="3">
        <f t="shared" si="3"/>
        <v>130908380.58999997</v>
      </c>
      <c r="J129" s="3">
        <f t="shared" si="4"/>
        <v>-618200.01000000536</v>
      </c>
      <c r="K129" s="4">
        <f t="shared" si="5"/>
        <v>-15359654.049999999</v>
      </c>
      <c r="L129" s="6"/>
    </row>
    <row r="130" spans="1:12">
      <c r="A130" s="2">
        <v>39770</v>
      </c>
      <c r="B130" s="3">
        <v>-3047440</v>
      </c>
      <c r="C130" s="3">
        <v>-761860</v>
      </c>
      <c r="D130" s="3">
        <v>-1230190</v>
      </c>
      <c r="E130" s="3">
        <v>-830170</v>
      </c>
      <c r="F130" s="3">
        <v>-467160</v>
      </c>
      <c r="G130" s="3">
        <v>-519920</v>
      </c>
      <c r="H130" s="3">
        <f>H129+B130</f>
        <v>127242740.57999997</v>
      </c>
      <c r="I130" s="3">
        <f t="shared" si="3"/>
        <v>130908380.58999997</v>
      </c>
      <c r="J130" s="3">
        <f t="shared" si="4"/>
        <v>-3665640.0100000054</v>
      </c>
      <c r="K130" s="4">
        <f t="shared" si="5"/>
        <v>-15359654.049999999</v>
      </c>
      <c r="L130" s="6"/>
    </row>
    <row r="131" spans="1:12">
      <c r="A131" s="2">
        <v>39771</v>
      </c>
      <c r="B131" s="3">
        <v>-3227870.01</v>
      </c>
      <c r="C131" s="3">
        <v>-806967.5</v>
      </c>
      <c r="D131" s="3">
        <v>-2411840.0099999998</v>
      </c>
      <c r="E131" s="3">
        <v>0</v>
      </c>
      <c r="F131" s="3">
        <v>-645600</v>
      </c>
      <c r="G131" s="3">
        <v>-170430</v>
      </c>
      <c r="H131" s="3">
        <f>H130+B131</f>
        <v>124014870.56999996</v>
      </c>
      <c r="I131" s="3">
        <f t="shared" si="3"/>
        <v>130908380.58999997</v>
      </c>
      <c r="J131" s="3">
        <f t="shared" si="4"/>
        <v>-6893510.0200000107</v>
      </c>
      <c r="K131" s="4">
        <f t="shared" si="5"/>
        <v>-15359654.049999999</v>
      </c>
      <c r="L131" s="6"/>
    </row>
    <row r="132" spans="1:12">
      <c r="A132" s="2">
        <v>39772</v>
      </c>
      <c r="B132" s="3">
        <v>-6190450.0099999998</v>
      </c>
      <c r="C132" s="3">
        <v>-1547612.5</v>
      </c>
      <c r="D132" s="3">
        <v>-1951220</v>
      </c>
      <c r="E132" s="3">
        <v>-2901680</v>
      </c>
      <c r="F132" s="3">
        <v>-625830</v>
      </c>
      <c r="G132" s="3">
        <v>-711720</v>
      </c>
      <c r="H132" s="3">
        <f>H131+B132</f>
        <v>117824420.55999996</v>
      </c>
      <c r="I132" s="3">
        <f t="shared" si="3"/>
        <v>130908380.58999997</v>
      </c>
      <c r="J132" s="3">
        <f t="shared" si="4"/>
        <v>-13083960.030000016</v>
      </c>
      <c r="K132" s="4">
        <f t="shared" si="5"/>
        <v>-15359654.049999999</v>
      </c>
      <c r="L132" s="6"/>
    </row>
    <row r="133" spans="1:12">
      <c r="A133" s="2">
        <v>39773</v>
      </c>
      <c r="B133" s="3">
        <v>30431859.989999998</v>
      </c>
      <c r="C133" s="3">
        <v>7607965</v>
      </c>
      <c r="D133" s="3">
        <v>19548219.989999998</v>
      </c>
      <c r="E133" s="3">
        <v>8549540</v>
      </c>
      <c r="F133" s="3">
        <v>725820</v>
      </c>
      <c r="G133" s="3">
        <v>1608280</v>
      </c>
      <c r="H133" s="3">
        <f>H132+B133</f>
        <v>148256280.54999995</v>
      </c>
      <c r="I133" s="3">
        <f t="shared" si="3"/>
        <v>148256280.54999995</v>
      </c>
      <c r="J133" s="3">
        <f t="shared" si="4"/>
        <v>0</v>
      </c>
      <c r="K133" s="4">
        <f t="shared" si="5"/>
        <v>-15359654.049999999</v>
      </c>
      <c r="L133" s="6"/>
    </row>
    <row r="134" spans="1:12">
      <c r="A134" s="2">
        <v>39776</v>
      </c>
      <c r="B134" s="3">
        <v>1912934.99</v>
      </c>
      <c r="C134" s="3">
        <v>478233.75</v>
      </c>
      <c r="D134" s="3">
        <v>-505960.01</v>
      </c>
      <c r="E134" s="3">
        <v>0</v>
      </c>
      <c r="F134" s="3">
        <v>2375275</v>
      </c>
      <c r="G134" s="3">
        <v>43620</v>
      </c>
      <c r="H134" s="3">
        <f>H133+B134</f>
        <v>150169215.53999996</v>
      </c>
      <c r="I134" s="3">
        <f t="shared" si="3"/>
        <v>150169215.53999996</v>
      </c>
      <c r="J134" s="3">
        <f t="shared" si="4"/>
        <v>0</v>
      </c>
      <c r="K134" s="4">
        <f t="shared" si="5"/>
        <v>-15359654.049999999</v>
      </c>
      <c r="L134" s="6"/>
    </row>
    <row r="135" spans="1:12">
      <c r="A135" s="2">
        <v>39777</v>
      </c>
      <c r="B135" s="3">
        <v>-5845380.0099999998</v>
      </c>
      <c r="C135" s="3">
        <v>-1461345</v>
      </c>
      <c r="D135" s="3">
        <v>-2506040</v>
      </c>
      <c r="E135" s="3">
        <v>-3006400</v>
      </c>
      <c r="F135" s="3">
        <v>-95975</v>
      </c>
      <c r="G135" s="3">
        <v>-236965</v>
      </c>
      <c r="H135" s="3">
        <f>H134+B135</f>
        <v>144323835.52999997</v>
      </c>
      <c r="I135" s="3">
        <f t="shared" si="3"/>
        <v>150169215.53999996</v>
      </c>
      <c r="J135" s="3">
        <f t="shared" si="4"/>
        <v>-5845380.0099999905</v>
      </c>
      <c r="K135" s="4">
        <f t="shared" si="5"/>
        <v>-15359654.049999999</v>
      </c>
      <c r="L135" s="6"/>
    </row>
    <row r="136" spans="1:12">
      <c r="A136" s="2">
        <v>39778</v>
      </c>
      <c r="B136" s="3">
        <v>5024099.99</v>
      </c>
      <c r="C136" s="3">
        <v>1256025</v>
      </c>
      <c r="D136" s="3">
        <v>3036499.99</v>
      </c>
      <c r="E136" s="3">
        <v>0</v>
      </c>
      <c r="F136" s="3">
        <v>828080</v>
      </c>
      <c r="G136" s="3">
        <v>1159520</v>
      </c>
      <c r="H136" s="3">
        <f>H135+B136</f>
        <v>149347935.51999998</v>
      </c>
      <c r="I136" s="3">
        <f t="shared" ref="I136:I199" si="6">IF(H136&gt;I135,H136,I135)</f>
        <v>150169215.53999996</v>
      </c>
      <c r="J136" s="3">
        <f t="shared" ref="J136:J199" si="7">H136-I136</f>
        <v>-821280.01999998093</v>
      </c>
      <c r="K136" s="4">
        <f t="shared" ref="K136:K199" si="8">IF(J136&lt;K135,J136,K135)</f>
        <v>-15359654.049999999</v>
      </c>
      <c r="L136" s="6"/>
    </row>
    <row r="137" spans="1:12">
      <c r="A137" s="2">
        <v>39779</v>
      </c>
      <c r="B137" s="3">
        <v>-893930</v>
      </c>
      <c r="C137" s="3">
        <v>-223482.5</v>
      </c>
      <c r="D137" s="3">
        <v>0</v>
      </c>
      <c r="E137" s="3">
        <v>-1305640</v>
      </c>
      <c r="F137" s="3">
        <v>114660</v>
      </c>
      <c r="G137" s="3">
        <v>297050</v>
      </c>
      <c r="H137" s="3">
        <f>H136+B137</f>
        <v>148454005.51999998</v>
      </c>
      <c r="I137" s="3">
        <f t="shared" si="6"/>
        <v>150169215.53999996</v>
      </c>
      <c r="J137" s="3">
        <f t="shared" si="7"/>
        <v>-1715210.0199999809</v>
      </c>
      <c r="K137" s="4">
        <f t="shared" si="8"/>
        <v>-15359654.049999999</v>
      </c>
      <c r="L137" s="6"/>
    </row>
    <row r="138" spans="1:12">
      <c r="A138" s="2">
        <v>39780</v>
      </c>
      <c r="B138" s="3">
        <v>0</v>
      </c>
      <c r="C138" s="3">
        <v>0</v>
      </c>
      <c r="D138" s="3">
        <v>0</v>
      </c>
      <c r="E138" s="3">
        <v>0</v>
      </c>
      <c r="F138" s="3">
        <v>0</v>
      </c>
      <c r="G138" s="3">
        <v>0</v>
      </c>
      <c r="H138" s="3">
        <f>H137+B138</f>
        <v>148454005.51999998</v>
      </c>
      <c r="I138" s="3">
        <f t="shared" si="6"/>
        <v>150169215.53999996</v>
      </c>
      <c r="J138" s="3">
        <f t="shared" si="7"/>
        <v>-1715210.0199999809</v>
      </c>
      <c r="K138" s="4">
        <f t="shared" si="8"/>
        <v>-15359654.049999999</v>
      </c>
      <c r="L138" s="6"/>
    </row>
    <row r="139" spans="1:12">
      <c r="A139" s="2">
        <v>39783</v>
      </c>
      <c r="B139" s="3">
        <v>344340</v>
      </c>
      <c r="C139" s="3">
        <v>86085</v>
      </c>
      <c r="D139" s="3">
        <v>0</v>
      </c>
      <c r="E139" s="3">
        <v>344340</v>
      </c>
      <c r="F139" s="3">
        <v>0</v>
      </c>
      <c r="G139" s="3">
        <v>0</v>
      </c>
      <c r="H139" s="3">
        <f>H138+B139</f>
        <v>148798345.51999998</v>
      </c>
      <c r="I139" s="3">
        <f t="shared" si="6"/>
        <v>150169215.53999996</v>
      </c>
      <c r="J139" s="3">
        <f t="shared" si="7"/>
        <v>-1370870.0199999809</v>
      </c>
      <c r="K139" s="4">
        <f t="shared" si="8"/>
        <v>-15359654.049999999</v>
      </c>
      <c r="L139" s="6"/>
    </row>
    <row r="140" spans="1:12">
      <c r="A140" s="2">
        <v>39784</v>
      </c>
      <c r="B140" s="3">
        <v>1189305</v>
      </c>
      <c r="C140" s="3">
        <v>297326.25</v>
      </c>
      <c r="D140" s="3">
        <v>914630</v>
      </c>
      <c r="E140" s="3">
        <v>0</v>
      </c>
      <c r="F140" s="3">
        <v>-133550</v>
      </c>
      <c r="G140" s="3">
        <v>408225</v>
      </c>
      <c r="H140" s="3">
        <f>H139+B140</f>
        <v>149987650.51999998</v>
      </c>
      <c r="I140" s="3">
        <f t="shared" si="6"/>
        <v>150169215.53999996</v>
      </c>
      <c r="J140" s="3">
        <f t="shared" si="7"/>
        <v>-181565.01999998093</v>
      </c>
      <c r="K140" s="4">
        <f t="shared" si="8"/>
        <v>-15359654.049999999</v>
      </c>
      <c r="L140" s="6"/>
    </row>
    <row r="141" spans="1:12">
      <c r="A141" s="2">
        <v>39785</v>
      </c>
      <c r="B141" s="3">
        <v>1976180</v>
      </c>
      <c r="C141" s="3">
        <v>494045</v>
      </c>
      <c r="D141" s="3">
        <v>1142980</v>
      </c>
      <c r="E141" s="3">
        <v>0</v>
      </c>
      <c r="F141" s="3">
        <v>536415</v>
      </c>
      <c r="G141" s="3">
        <v>296785</v>
      </c>
      <c r="H141" s="3">
        <f>H140+B141</f>
        <v>151963830.51999998</v>
      </c>
      <c r="I141" s="3">
        <f t="shared" si="6"/>
        <v>151963830.51999998</v>
      </c>
      <c r="J141" s="3">
        <f t="shared" si="7"/>
        <v>0</v>
      </c>
      <c r="K141" s="4">
        <f t="shared" si="8"/>
        <v>-15359654.049999999</v>
      </c>
      <c r="L141" s="6"/>
    </row>
    <row r="142" spans="1:12">
      <c r="A142" s="2">
        <v>39786</v>
      </c>
      <c r="B142" s="3">
        <v>10218919.99</v>
      </c>
      <c r="C142" s="3">
        <v>2554730</v>
      </c>
      <c r="D142" s="3">
        <v>4265370</v>
      </c>
      <c r="E142" s="3">
        <v>2793520</v>
      </c>
      <c r="F142" s="3">
        <v>1834150</v>
      </c>
      <c r="G142" s="3">
        <v>1325880</v>
      </c>
      <c r="H142" s="3">
        <f>H141+B142</f>
        <v>162182750.50999999</v>
      </c>
      <c r="I142" s="3">
        <f t="shared" si="6"/>
        <v>162182750.50999999</v>
      </c>
      <c r="J142" s="3">
        <f t="shared" si="7"/>
        <v>0</v>
      </c>
      <c r="K142" s="4">
        <f t="shared" si="8"/>
        <v>-15359654.049999999</v>
      </c>
      <c r="L142" s="6"/>
    </row>
    <row r="143" spans="1:12">
      <c r="A143" s="2">
        <v>39787</v>
      </c>
      <c r="B143" s="3">
        <v>4653194.99</v>
      </c>
      <c r="C143" s="3">
        <v>1163298.75</v>
      </c>
      <c r="D143" s="3">
        <v>985519.99</v>
      </c>
      <c r="E143" s="3">
        <v>0</v>
      </c>
      <c r="F143" s="3">
        <v>677260</v>
      </c>
      <c r="G143" s="3">
        <v>2990415</v>
      </c>
      <c r="H143" s="3">
        <f>H142+B143</f>
        <v>166835945.5</v>
      </c>
      <c r="I143" s="3">
        <f t="shared" si="6"/>
        <v>166835945.5</v>
      </c>
      <c r="J143" s="3">
        <f t="shared" si="7"/>
        <v>0</v>
      </c>
      <c r="K143" s="4">
        <f t="shared" si="8"/>
        <v>-15359654.049999999</v>
      </c>
      <c r="L143" s="6"/>
    </row>
    <row r="144" spans="1:12">
      <c r="A144" s="2">
        <v>39790</v>
      </c>
      <c r="B144" s="3">
        <v>10475263.99</v>
      </c>
      <c r="C144" s="3">
        <v>2618816</v>
      </c>
      <c r="D144" s="3">
        <v>6436460</v>
      </c>
      <c r="E144" s="3">
        <v>4068650</v>
      </c>
      <c r="F144" s="3">
        <v>62675</v>
      </c>
      <c r="G144" s="3">
        <v>-92521</v>
      </c>
      <c r="H144" s="3">
        <f>H143+B144</f>
        <v>177311209.49000001</v>
      </c>
      <c r="I144" s="3">
        <f t="shared" si="6"/>
        <v>177311209.49000001</v>
      </c>
      <c r="J144" s="3">
        <f t="shared" si="7"/>
        <v>0</v>
      </c>
      <c r="K144" s="4">
        <f t="shared" si="8"/>
        <v>-15359654.049999999</v>
      </c>
      <c r="L144" s="6"/>
    </row>
    <row r="145" spans="1:12">
      <c r="A145" s="2">
        <v>39791</v>
      </c>
      <c r="B145" s="3">
        <v>467932</v>
      </c>
      <c r="C145" s="3">
        <v>116983</v>
      </c>
      <c r="D145" s="3">
        <v>141880</v>
      </c>
      <c r="E145" s="3">
        <v>0</v>
      </c>
      <c r="F145" s="3">
        <v>494532</v>
      </c>
      <c r="G145" s="3">
        <v>-168480</v>
      </c>
      <c r="H145" s="3">
        <f>H144+B145</f>
        <v>177779141.49000001</v>
      </c>
      <c r="I145" s="3">
        <f t="shared" si="6"/>
        <v>177779141.49000001</v>
      </c>
      <c r="J145" s="3">
        <f t="shared" si="7"/>
        <v>0</v>
      </c>
      <c r="K145" s="4">
        <f t="shared" si="8"/>
        <v>-15359654.049999999</v>
      </c>
      <c r="L145" s="6"/>
    </row>
    <row r="146" spans="1:12">
      <c r="A146" s="2">
        <v>39792</v>
      </c>
      <c r="B146" s="3">
        <v>13706193.99</v>
      </c>
      <c r="C146" s="3">
        <v>3426548.5</v>
      </c>
      <c r="D146" s="3">
        <v>2855590</v>
      </c>
      <c r="E146" s="3">
        <v>1190220</v>
      </c>
      <c r="F146" s="3">
        <v>2769038</v>
      </c>
      <c r="G146" s="3">
        <v>6891346</v>
      </c>
      <c r="H146" s="3">
        <f>H145+B146</f>
        <v>191485335.48000002</v>
      </c>
      <c r="I146" s="3">
        <f t="shared" si="6"/>
        <v>191485335.48000002</v>
      </c>
      <c r="J146" s="3">
        <f t="shared" si="7"/>
        <v>0</v>
      </c>
      <c r="K146" s="4">
        <f t="shared" si="8"/>
        <v>-15359654.049999999</v>
      </c>
      <c r="L146" s="6"/>
    </row>
    <row r="147" spans="1:12">
      <c r="A147" s="2">
        <v>39793</v>
      </c>
      <c r="B147" s="3">
        <v>-1577864</v>
      </c>
      <c r="C147" s="3">
        <v>-394466</v>
      </c>
      <c r="D147" s="3">
        <v>0</v>
      </c>
      <c r="E147" s="3">
        <v>0</v>
      </c>
      <c r="F147" s="3">
        <v>-1218900</v>
      </c>
      <c r="G147" s="3">
        <v>-358964</v>
      </c>
      <c r="H147" s="3">
        <f>H146+B147</f>
        <v>189907471.48000002</v>
      </c>
      <c r="I147" s="3">
        <f t="shared" si="6"/>
        <v>191485335.48000002</v>
      </c>
      <c r="J147" s="3">
        <f t="shared" si="7"/>
        <v>-1577864</v>
      </c>
      <c r="K147" s="4">
        <f t="shared" si="8"/>
        <v>-15359654.049999999</v>
      </c>
      <c r="L147" s="6"/>
    </row>
    <row r="148" spans="1:12">
      <c r="A148" s="2">
        <v>39794</v>
      </c>
      <c r="B148" s="3">
        <v>-4635172</v>
      </c>
      <c r="C148" s="3">
        <v>-1158793</v>
      </c>
      <c r="D148" s="3">
        <v>-608980</v>
      </c>
      <c r="E148" s="3">
        <v>-1559220</v>
      </c>
      <c r="F148" s="3">
        <v>75580</v>
      </c>
      <c r="G148" s="3">
        <v>-2542552</v>
      </c>
      <c r="H148" s="3">
        <f>H147+B148</f>
        <v>185272299.48000002</v>
      </c>
      <c r="I148" s="3">
        <f t="shared" si="6"/>
        <v>191485335.48000002</v>
      </c>
      <c r="J148" s="3">
        <f t="shared" si="7"/>
        <v>-6213036</v>
      </c>
      <c r="K148" s="4">
        <f t="shared" si="8"/>
        <v>-15359654.049999999</v>
      </c>
      <c r="L148" s="6"/>
    </row>
    <row r="149" spans="1:12">
      <c r="A149" s="2">
        <v>39797</v>
      </c>
      <c r="B149" s="3">
        <v>860894.99</v>
      </c>
      <c r="C149" s="3">
        <v>215223.75</v>
      </c>
      <c r="D149" s="3">
        <v>1129260</v>
      </c>
      <c r="E149" s="3">
        <v>39420</v>
      </c>
      <c r="F149" s="3">
        <v>-318830</v>
      </c>
      <c r="G149" s="3">
        <v>11045</v>
      </c>
      <c r="H149" s="3">
        <f>H148+B149</f>
        <v>186133194.47000003</v>
      </c>
      <c r="I149" s="3">
        <f t="shared" si="6"/>
        <v>191485335.48000002</v>
      </c>
      <c r="J149" s="3">
        <f t="shared" si="7"/>
        <v>-5352141.0099999905</v>
      </c>
      <c r="K149" s="4">
        <f t="shared" si="8"/>
        <v>-15359654.049999999</v>
      </c>
      <c r="L149" s="6"/>
    </row>
    <row r="150" spans="1:12">
      <c r="A150" s="2">
        <v>39798</v>
      </c>
      <c r="B150" s="3">
        <v>-1185820</v>
      </c>
      <c r="C150" s="3">
        <v>-296455</v>
      </c>
      <c r="D150" s="3">
        <v>-1159940</v>
      </c>
      <c r="E150" s="3">
        <v>0</v>
      </c>
      <c r="F150" s="3">
        <v>75760</v>
      </c>
      <c r="G150" s="3">
        <v>-101640</v>
      </c>
      <c r="H150" s="3">
        <f>H149+B150</f>
        <v>184947374.47000003</v>
      </c>
      <c r="I150" s="3">
        <f t="shared" si="6"/>
        <v>191485335.48000002</v>
      </c>
      <c r="J150" s="3">
        <f t="shared" si="7"/>
        <v>-6537961.0099999905</v>
      </c>
      <c r="K150" s="4">
        <f t="shared" si="8"/>
        <v>-15359654.049999999</v>
      </c>
      <c r="L150" s="6"/>
    </row>
    <row r="151" spans="1:12">
      <c r="A151" s="2">
        <v>39799</v>
      </c>
      <c r="B151" s="3">
        <v>-622080</v>
      </c>
      <c r="C151" s="3">
        <v>-155520</v>
      </c>
      <c r="D151" s="3">
        <v>0</v>
      </c>
      <c r="E151" s="3">
        <v>-622080</v>
      </c>
      <c r="F151" s="3">
        <v>0</v>
      </c>
      <c r="G151" s="3">
        <v>0</v>
      </c>
      <c r="H151" s="3">
        <f>H150+B151</f>
        <v>184325294.47000003</v>
      </c>
      <c r="I151" s="3">
        <f t="shared" si="6"/>
        <v>191485335.48000002</v>
      </c>
      <c r="J151" s="3">
        <f t="shared" si="7"/>
        <v>-7160041.0099999905</v>
      </c>
      <c r="K151" s="4">
        <f t="shared" si="8"/>
        <v>-15359654.049999999</v>
      </c>
      <c r="L151" s="6"/>
    </row>
    <row r="152" spans="1:12">
      <c r="A152" s="2">
        <v>39800</v>
      </c>
      <c r="B152" s="3">
        <v>388440</v>
      </c>
      <c r="C152" s="3">
        <v>97110</v>
      </c>
      <c r="D152" s="3">
        <v>0</v>
      </c>
      <c r="E152" s="3">
        <v>388440</v>
      </c>
      <c r="F152" s="3">
        <v>0</v>
      </c>
      <c r="G152" s="3">
        <v>0</v>
      </c>
      <c r="H152" s="3">
        <f>H151+B152</f>
        <v>184713734.47000003</v>
      </c>
      <c r="I152" s="3">
        <f t="shared" si="6"/>
        <v>191485335.48000002</v>
      </c>
      <c r="J152" s="3">
        <f t="shared" si="7"/>
        <v>-6771601.0099999905</v>
      </c>
      <c r="K152" s="4">
        <f t="shared" si="8"/>
        <v>-15359654.049999999</v>
      </c>
      <c r="L152" s="6"/>
    </row>
    <row r="153" spans="1:12">
      <c r="A153" s="2">
        <v>39801</v>
      </c>
      <c r="B153" s="3">
        <v>0</v>
      </c>
      <c r="C153" s="3">
        <v>0</v>
      </c>
      <c r="D153" s="3">
        <v>0</v>
      </c>
      <c r="E153" s="3">
        <v>0</v>
      </c>
      <c r="F153" s="3">
        <v>0</v>
      </c>
      <c r="G153" s="3">
        <v>0</v>
      </c>
      <c r="H153" s="3">
        <f>H152+B153</f>
        <v>184713734.47000003</v>
      </c>
      <c r="I153" s="3">
        <f t="shared" si="6"/>
        <v>191485335.48000002</v>
      </c>
      <c r="J153" s="3">
        <f t="shared" si="7"/>
        <v>-6771601.0099999905</v>
      </c>
      <c r="K153" s="4">
        <f t="shared" si="8"/>
        <v>-15359654.049999999</v>
      </c>
      <c r="L153" s="6"/>
    </row>
    <row r="154" spans="1:12">
      <c r="A154" s="2">
        <v>39804</v>
      </c>
      <c r="B154" s="3">
        <v>1288280</v>
      </c>
      <c r="C154" s="3">
        <v>322070</v>
      </c>
      <c r="D154" s="3">
        <v>0</v>
      </c>
      <c r="E154" s="3">
        <v>1288280</v>
      </c>
      <c r="F154" s="3">
        <v>0</v>
      </c>
      <c r="G154" s="3">
        <v>0</v>
      </c>
      <c r="H154" s="3">
        <f>H153+B154</f>
        <v>186002014.47000003</v>
      </c>
      <c r="I154" s="3">
        <f t="shared" si="6"/>
        <v>191485335.48000002</v>
      </c>
      <c r="J154" s="3">
        <f t="shared" si="7"/>
        <v>-5483321.0099999905</v>
      </c>
      <c r="K154" s="4">
        <f t="shared" si="8"/>
        <v>-15359654.049999999</v>
      </c>
      <c r="L154" s="6"/>
    </row>
    <row r="155" spans="1:12">
      <c r="A155" s="2">
        <v>39805</v>
      </c>
      <c r="B155" s="3">
        <v>-3337180</v>
      </c>
      <c r="C155" s="3">
        <v>-834295</v>
      </c>
      <c r="D155" s="3">
        <v>-710600</v>
      </c>
      <c r="E155" s="3">
        <v>-1210600</v>
      </c>
      <c r="F155" s="3">
        <v>-631000</v>
      </c>
      <c r="G155" s="3">
        <v>-784980</v>
      </c>
      <c r="H155" s="3">
        <f>H154+B155</f>
        <v>182664834.47000003</v>
      </c>
      <c r="I155" s="3">
        <f t="shared" si="6"/>
        <v>191485335.48000002</v>
      </c>
      <c r="J155" s="3">
        <f t="shared" si="7"/>
        <v>-8820501.0099999905</v>
      </c>
      <c r="K155" s="4">
        <f t="shared" si="8"/>
        <v>-15359654.049999999</v>
      </c>
      <c r="L155" s="6"/>
    </row>
    <row r="156" spans="1:12">
      <c r="A156" s="2">
        <v>39806</v>
      </c>
      <c r="B156" s="3">
        <v>-1864925</v>
      </c>
      <c r="C156" s="3">
        <v>-466231.25</v>
      </c>
      <c r="D156" s="3">
        <v>-1234170</v>
      </c>
      <c r="E156" s="3">
        <v>191280</v>
      </c>
      <c r="F156" s="3">
        <v>-514370</v>
      </c>
      <c r="G156" s="3">
        <v>-307665</v>
      </c>
      <c r="H156" s="3">
        <f>H155+B156</f>
        <v>180799909.47000003</v>
      </c>
      <c r="I156" s="3">
        <f t="shared" si="6"/>
        <v>191485335.48000002</v>
      </c>
      <c r="J156" s="3">
        <f t="shared" si="7"/>
        <v>-10685426.00999999</v>
      </c>
      <c r="K156" s="4">
        <f t="shared" si="8"/>
        <v>-15359654.049999999</v>
      </c>
      <c r="L156" s="6"/>
    </row>
    <row r="157" spans="1:12">
      <c r="A157" s="2">
        <v>39808</v>
      </c>
      <c r="B157" s="3">
        <v>-58160</v>
      </c>
      <c r="C157" s="3">
        <v>-14540</v>
      </c>
      <c r="D157" s="3">
        <v>-58160</v>
      </c>
      <c r="E157" s="3">
        <v>0</v>
      </c>
      <c r="F157" s="3">
        <v>0</v>
      </c>
      <c r="G157" s="3">
        <v>0</v>
      </c>
      <c r="H157" s="3">
        <f>H156+B157</f>
        <v>180741749.47000003</v>
      </c>
      <c r="I157" s="3">
        <f t="shared" si="6"/>
        <v>191485335.48000002</v>
      </c>
      <c r="J157" s="3">
        <f t="shared" si="7"/>
        <v>-10743586.00999999</v>
      </c>
      <c r="K157" s="4">
        <f t="shared" si="8"/>
        <v>-15359654.049999999</v>
      </c>
      <c r="L157" s="6"/>
    </row>
    <row r="158" spans="1:12">
      <c r="A158" s="2">
        <v>39811</v>
      </c>
      <c r="B158" s="3">
        <v>0</v>
      </c>
      <c r="C158" s="3">
        <v>0</v>
      </c>
      <c r="D158" s="3">
        <v>0</v>
      </c>
      <c r="E158" s="3">
        <v>0</v>
      </c>
      <c r="F158" s="3">
        <v>0</v>
      </c>
      <c r="G158" s="3">
        <v>0</v>
      </c>
      <c r="H158" s="3">
        <f>H157+B158</f>
        <v>180741749.47000003</v>
      </c>
      <c r="I158" s="3">
        <f t="shared" si="6"/>
        <v>191485335.48000002</v>
      </c>
      <c r="J158" s="3">
        <f t="shared" si="7"/>
        <v>-10743586.00999999</v>
      </c>
      <c r="K158" s="4">
        <f t="shared" si="8"/>
        <v>-15359654.049999999</v>
      </c>
      <c r="L158" s="6"/>
    </row>
    <row r="159" spans="1:12">
      <c r="A159" s="2">
        <v>39812</v>
      </c>
      <c r="B159" s="3">
        <v>-994950</v>
      </c>
      <c r="C159" s="3">
        <v>-248737.5</v>
      </c>
      <c r="D159" s="3">
        <v>0</v>
      </c>
      <c r="E159" s="3">
        <v>-994950</v>
      </c>
      <c r="F159" s="3">
        <v>0</v>
      </c>
      <c r="G159" s="3">
        <v>0</v>
      </c>
      <c r="H159" s="3">
        <f>H158+B159</f>
        <v>179746799.47000003</v>
      </c>
      <c r="I159" s="3">
        <f t="shared" si="6"/>
        <v>191485335.48000002</v>
      </c>
      <c r="J159" s="3">
        <f t="shared" si="7"/>
        <v>-11738536.00999999</v>
      </c>
      <c r="K159" s="4">
        <f t="shared" si="8"/>
        <v>-15359654.049999999</v>
      </c>
      <c r="L159" s="6"/>
    </row>
    <row r="160" spans="1:12">
      <c r="A160" s="2">
        <v>39815</v>
      </c>
      <c r="B160" s="3">
        <v>-1084970</v>
      </c>
      <c r="C160" s="3">
        <v>-271242.5</v>
      </c>
      <c r="D160" s="3">
        <v>0</v>
      </c>
      <c r="E160" s="3">
        <v>-1084970</v>
      </c>
      <c r="F160" s="3">
        <v>0</v>
      </c>
      <c r="G160" s="3">
        <v>0</v>
      </c>
      <c r="H160" s="3">
        <f>H159+B160</f>
        <v>178661829.47000003</v>
      </c>
      <c r="I160" s="3">
        <f t="shared" si="6"/>
        <v>191485335.48000002</v>
      </c>
      <c r="J160" s="3">
        <f t="shared" si="7"/>
        <v>-12823506.00999999</v>
      </c>
      <c r="K160" s="4">
        <f t="shared" si="8"/>
        <v>-15359654.049999999</v>
      </c>
      <c r="L160" s="6"/>
    </row>
    <row r="161" spans="1:12">
      <c r="A161" s="2">
        <v>39818</v>
      </c>
      <c r="B161" s="3">
        <v>-505526</v>
      </c>
      <c r="C161" s="3">
        <v>-126381.5</v>
      </c>
      <c r="D161" s="3">
        <v>-424040</v>
      </c>
      <c r="E161" s="3">
        <v>0</v>
      </c>
      <c r="F161" s="3">
        <v>-7965</v>
      </c>
      <c r="G161" s="3">
        <v>-73521</v>
      </c>
      <c r="H161" s="3">
        <f>H160+B161</f>
        <v>178156303.47000003</v>
      </c>
      <c r="I161" s="3">
        <f t="shared" si="6"/>
        <v>191485335.48000002</v>
      </c>
      <c r="J161" s="3">
        <f t="shared" si="7"/>
        <v>-13329032.00999999</v>
      </c>
      <c r="K161" s="4">
        <f t="shared" si="8"/>
        <v>-15359654.049999999</v>
      </c>
      <c r="L161" s="6"/>
    </row>
    <row r="162" spans="1:12">
      <c r="A162" s="2">
        <v>39819</v>
      </c>
      <c r="B162" s="3">
        <v>721612.99</v>
      </c>
      <c r="C162" s="3">
        <v>180403.25</v>
      </c>
      <c r="D162" s="3">
        <v>-401390</v>
      </c>
      <c r="E162" s="3">
        <v>-188170</v>
      </c>
      <c r="F162" s="3">
        <v>325770</v>
      </c>
      <c r="G162" s="3">
        <v>985403</v>
      </c>
      <c r="H162" s="3">
        <f>H161+B162</f>
        <v>178877916.46000004</v>
      </c>
      <c r="I162" s="3">
        <f t="shared" si="6"/>
        <v>191485335.48000002</v>
      </c>
      <c r="J162" s="3">
        <f t="shared" si="7"/>
        <v>-12607419.019999981</v>
      </c>
      <c r="K162" s="4">
        <f t="shared" si="8"/>
        <v>-15359654.049999999</v>
      </c>
      <c r="L162" s="6"/>
    </row>
    <row r="163" spans="1:12">
      <c r="A163" s="2">
        <v>39820</v>
      </c>
      <c r="B163" s="3">
        <v>-3375169</v>
      </c>
      <c r="C163" s="3">
        <v>-843792.25</v>
      </c>
      <c r="D163" s="3">
        <v>0</v>
      </c>
      <c r="E163" s="3">
        <v>185180</v>
      </c>
      <c r="F163" s="3">
        <v>-2753054</v>
      </c>
      <c r="G163" s="3">
        <v>-807295</v>
      </c>
      <c r="H163" s="3">
        <f>H162+B163</f>
        <v>175502747.46000004</v>
      </c>
      <c r="I163" s="3">
        <f t="shared" si="6"/>
        <v>191485335.48000002</v>
      </c>
      <c r="J163" s="3">
        <f t="shared" si="7"/>
        <v>-15982588.019999981</v>
      </c>
      <c r="K163" s="4">
        <f t="shared" si="8"/>
        <v>-15982588.019999981</v>
      </c>
      <c r="L163" s="6"/>
    </row>
    <row r="164" spans="1:12">
      <c r="A164" s="2">
        <v>39821</v>
      </c>
      <c r="B164" s="3">
        <v>-1522672</v>
      </c>
      <c r="C164" s="3">
        <v>-380668</v>
      </c>
      <c r="D164" s="3">
        <v>0</v>
      </c>
      <c r="E164" s="3">
        <v>-838670</v>
      </c>
      <c r="F164" s="3">
        <v>0</v>
      </c>
      <c r="G164" s="3">
        <v>-684002</v>
      </c>
      <c r="H164" s="3">
        <f>H163+B164</f>
        <v>173980075.46000004</v>
      </c>
      <c r="I164" s="3">
        <f t="shared" si="6"/>
        <v>191485335.48000002</v>
      </c>
      <c r="J164" s="3">
        <f t="shared" si="7"/>
        <v>-17505260.019999981</v>
      </c>
      <c r="K164" s="4">
        <f t="shared" si="8"/>
        <v>-17505260.019999981</v>
      </c>
      <c r="L164" s="6"/>
    </row>
    <row r="165" spans="1:12">
      <c r="A165" s="2">
        <v>39822</v>
      </c>
      <c r="B165" s="3">
        <v>-2076180</v>
      </c>
      <c r="C165" s="3">
        <v>-519045</v>
      </c>
      <c r="D165" s="3">
        <v>-2038410</v>
      </c>
      <c r="E165" s="3">
        <v>636540</v>
      </c>
      <c r="F165" s="3">
        <v>-474080</v>
      </c>
      <c r="G165" s="3">
        <v>-200230</v>
      </c>
      <c r="H165" s="3">
        <f>H164+B165</f>
        <v>171903895.46000004</v>
      </c>
      <c r="I165" s="3">
        <f t="shared" si="6"/>
        <v>191485335.48000002</v>
      </c>
      <c r="J165" s="3">
        <f t="shared" si="7"/>
        <v>-19581440.019999981</v>
      </c>
      <c r="K165" s="4">
        <f t="shared" si="8"/>
        <v>-19581440.019999981</v>
      </c>
      <c r="L165" s="6"/>
    </row>
    <row r="166" spans="1:12">
      <c r="A166" s="2">
        <v>39825</v>
      </c>
      <c r="B166" s="3">
        <v>-449340</v>
      </c>
      <c r="C166" s="3">
        <v>-112335</v>
      </c>
      <c r="D166" s="3">
        <v>0</v>
      </c>
      <c r="E166" s="3">
        <v>114010</v>
      </c>
      <c r="F166" s="3">
        <v>-397985</v>
      </c>
      <c r="G166" s="3">
        <v>-165365</v>
      </c>
      <c r="H166" s="3">
        <f>H165+B166</f>
        <v>171454555.46000004</v>
      </c>
      <c r="I166" s="3">
        <f t="shared" si="6"/>
        <v>191485335.48000002</v>
      </c>
      <c r="J166" s="3">
        <f t="shared" si="7"/>
        <v>-20030780.019999981</v>
      </c>
      <c r="K166" s="4">
        <f t="shared" si="8"/>
        <v>-20030780.019999981</v>
      </c>
      <c r="L166" s="6"/>
    </row>
    <row r="167" spans="1:12">
      <c r="A167" s="2">
        <v>39826</v>
      </c>
      <c r="B167" s="3">
        <v>979600</v>
      </c>
      <c r="C167" s="3">
        <v>244900</v>
      </c>
      <c r="D167" s="3">
        <v>0</v>
      </c>
      <c r="E167" s="3">
        <v>979600</v>
      </c>
      <c r="F167" s="3">
        <v>0</v>
      </c>
      <c r="G167" s="3">
        <v>0</v>
      </c>
      <c r="H167" s="3">
        <f>H166+B167</f>
        <v>172434155.46000004</v>
      </c>
      <c r="I167" s="3">
        <f t="shared" si="6"/>
        <v>191485335.48000002</v>
      </c>
      <c r="J167" s="3">
        <f t="shared" si="7"/>
        <v>-19051180.019999981</v>
      </c>
      <c r="K167" s="4">
        <f t="shared" si="8"/>
        <v>-20030780.019999981</v>
      </c>
      <c r="L167" s="6"/>
    </row>
    <row r="168" spans="1:12">
      <c r="A168" s="2">
        <v>39827</v>
      </c>
      <c r="B168" s="3">
        <v>0</v>
      </c>
      <c r="C168" s="3">
        <v>0</v>
      </c>
      <c r="D168" s="3">
        <v>0</v>
      </c>
      <c r="E168" s="3">
        <v>0</v>
      </c>
      <c r="F168" s="3">
        <v>0</v>
      </c>
      <c r="G168" s="3">
        <v>0</v>
      </c>
      <c r="H168" s="3">
        <f>H167+B168</f>
        <v>172434155.46000004</v>
      </c>
      <c r="I168" s="3">
        <f t="shared" si="6"/>
        <v>191485335.48000002</v>
      </c>
      <c r="J168" s="3">
        <f t="shared" si="7"/>
        <v>-19051180.019999981</v>
      </c>
      <c r="K168" s="4">
        <f t="shared" si="8"/>
        <v>-20030780.019999981</v>
      </c>
      <c r="L168" s="6"/>
    </row>
    <row r="169" spans="1:12">
      <c r="A169" s="2">
        <v>39828</v>
      </c>
      <c r="B169" s="3">
        <v>890940</v>
      </c>
      <c r="C169" s="3">
        <v>222735</v>
      </c>
      <c r="D169" s="3">
        <v>0</v>
      </c>
      <c r="E169" s="3">
        <v>890940</v>
      </c>
      <c r="F169" s="3">
        <v>0</v>
      </c>
      <c r="G169" s="3">
        <v>0</v>
      </c>
      <c r="H169" s="3">
        <f>H168+B169</f>
        <v>173325095.46000004</v>
      </c>
      <c r="I169" s="3">
        <f t="shared" si="6"/>
        <v>191485335.48000002</v>
      </c>
      <c r="J169" s="3">
        <f t="shared" si="7"/>
        <v>-18160240.019999981</v>
      </c>
      <c r="K169" s="4">
        <f t="shared" si="8"/>
        <v>-20030780.019999981</v>
      </c>
      <c r="L169" s="6"/>
    </row>
    <row r="170" spans="1:12">
      <c r="A170" s="2">
        <v>39829</v>
      </c>
      <c r="B170" s="3">
        <v>0</v>
      </c>
      <c r="C170" s="3">
        <v>0</v>
      </c>
      <c r="D170" s="3">
        <v>0</v>
      </c>
      <c r="E170" s="3">
        <v>0</v>
      </c>
      <c r="F170" s="3">
        <v>0</v>
      </c>
      <c r="G170" s="3">
        <v>0</v>
      </c>
      <c r="H170" s="3">
        <f>H169+B170</f>
        <v>173325095.46000004</v>
      </c>
      <c r="I170" s="3">
        <f t="shared" si="6"/>
        <v>191485335.48000002</v>
      </c>
      <c r="J170" s="3">
        <f t="shared" si="7"/>
        <v>-18160240.019999981</v>
      </c>
      <c r="K170" s="4">
        <f t="shared" si="8"/>
        <v>-20030780.019999981</v>
      </c>
      <c r="L170" s="6"/>
    </row>
    <row r="171" spans="1:12">
      <c r="A171" s="2">
        <v>39832</v>
      </c>
      <c r="B171" s="3">
        <v>-110280</v>
      </c>
      <c r="C171" s="3">
        <v>-27570</v>
      </c>
      <c r="D171" s="3">
        <v>0</v>
      </c>
      <c r="E171" s="3">
        <v>-110280</v>
      </c>
      <c r="F171" s="3">
        <v>0</v>
      </c>
      <c r="G171" s="3">
        <v>0</v>
      </c>
      <c r="H171" s="3">
        <f>H170+B171</f>
        <v>173214815.46000004</v>
      </c>
      <c r="I171" s="3">
        <f t="shared" si="6"/>
        <v>191485335.48000002</v>
      </c>
      <c r="J171" s="3">
        <f t="shared" si="7"/>
        <v>-18270520.019999981</v>
      </c>
      <c r="K171" s="4">
        <f t="shared" si="8"/>
        <v>-20030780.019999981</v>
      </c>
      <c r="L171" s="6"/>
    </row>
    <row r="172" spans="1:12">
      <c r="A172" s="2">
        <v>39833</v>
      </c>
      <c r="B172" s="3">
        <v>-161610.01</v>
      </c>
      <c r="C172" s="3">
        <v>-40402.5</v>
      </c>
      <c r="D172" s="3">
        <v>-17400</v>
      </c>
      <c r="E172" s="3">
        <v>466030</v>
      </c>
      <c r="F172" s="3">
        <v>-740880</v>
      </c>
      <c r="G172" s="3">
        <v>130640</v>
      </c>
      <c r="H172" s="3">
        <f>H171+B172</f>
        <v>173053205.45000005</v>
      </c>
      <c r="I172" s="3">
        <f t="shared" si="6"/>
        <v>191485335.48000002</v>
      </c>
      <c r="J172" s="3">
        <f t="shared" si="7"/>
        <v>-18432130.029999971</v>
      </c>
      <c r="K172" s="4">
        <f t="shared" si="8"/>
        <v>-20030780.019999981</v>
      </c>
      <c r="L172" s="6"/>
    </row>
    <row r="173" spans="1:12">
      <c r="A173" s="2">
        <v>39834</v>
      </c>
      <c r="B173" s="3">
        <v>743300</v>
      </c>
      <c r="C173" s="3">
        <v>185825</v>
      </c>
      <c r="D173" s="3">
        <v>284880</v>
      </c>
      <c r="E173" s="3">
        <v>0</v>
      </c>
      <c r="F173" s="3">
        <v>-126170</v>
      </c>
      <c r="G173" s="3">
        <v>584590</v>
      </c>
      <c r="H173" s="3">
        <f>H172+B173</f>
        <v>173796505.45000005</v>
      </c>
      <c r="I173" s="3">
        <f t="shared" si="6"/>
        <v>191485335.48000002</v>
      </c>
      <c r="J173" s="3">
        <f t="shared" si="7"/>
        <v>-17688830.029999971</v>
      </c>
      <c r="K173" s="4">
        <f t="shared" si="8"/>
        <v>-20030780.019999981</v>
      </c>
      <c r="L173" s="6"/>
    </row>
    <row r="174" spans="1:12">
      <c r="A174" s="2">
        <v>39835</v>
      </c>
      <c r="B174" s="3">
        <v>-1488240.01</v>
      </c>
      <c r="C174" s="3">
        <v>-372060</v>
      </c>
      <c r="D174" s="3">
        <v>-566540</v>
      </c>
      <c r="E174" s="3">
        <v>-558100</v>
      </c>
      <c r="F174" s="3">
        <v>-188030</v>
      </c>
      <c r="G174" s="3">
        <v>-175570</v>
      </c>
      <c r="H174" s="3">
        <f>H173+B174</f>
        <v>172308265.44000006</v>
      </c>
      <c r="I174" s="3">
        <f t="shared" si="6"/>
        <v>191485335.48000002</v>
      </c>
      <c r="J174" s="3">
        <f t="shared" si="7"/>
        <v>-19177070.039999962</v>
      </c>
      <c r="K174" s="4">
        <f t="shared" si="8"/>
        <v>-20030780.019999981</v>
      </c>
      <c r="L174" s="6"/>
    </row>
    <row r="175" spans="1:12">
      <c r="A175" s="2">
        <v>39836</v>
      </c>
      <c r="B175" s="3">
        <v>1166854.99</v>
      </c>
      <c r="C175" s="3">
        <v>291713.75</v>
      </c>
      <c r="D175" s="3">
        <v>835940</v>
      </c>
      <c r="E175" s="3">
        <v>142760</v>
      </c>
      <c r="F175" s="3">
        <v>75285</v>
      </c>
      <c r="G175" s="3">
        <v>112870</v>
      </c>
      <c r="H175" s="3">
        <f>H174+B175</f>
        <v>173475120.43000007</v>
      </c>
      <c r="I175" s="3">
        <f t="shared" si="6"/>
        <v>191485335.48000002</v>
      </c>
      <c r="J175" s="3">
        <f t="shared" si="7"/>
        <v>-18010215.049999952</v>
      </c>
      <c r="K175" s="4">
        <f t="shared" si="8"/>
        <v>-20030780.019999981</v>
      </c>
      <c r="L175" s="6"/>
    </row>
    <row r="176" spans="1:12">
      <c r="A176" s="2">
        <v>39841</v>
      </c>
      <c r="B176" s="3">
        <v>6440560</v>
      </c>
      <c r="C176" s="3">
        <v>1610140</v>
      </c>
      <c r="D176" s="3">
        <v>1739980</v>
      </c>
      <c r="E176" s="3">
        <v>2015210</v>
      </c>
      <c r="F176" s="3">
        <v>868010</v>
      </c>
      <c r="G176" s="3">
        <v>1817360</v>
      </c>
      <c r="H176" s="3">
        <f>H175+B176</f>
        <v>179915680.43000007</v>
      </c>
      <c r="I176" s="3">
        <f t="shared" si="6"/>
        <v>191485335.48000002</v>
      </c>
      <c r="J176" s="3">
        <f t="shared" si="7"/>
        <v>-11569655.049999952</v>
      </c>
      <c r="K176" s="4">
        <f t="shared" si="8"/>
        <v>-20030780.019999981</v>
      </c>
      <c r="L176" s="6"/>
    </row>
    <row r="177" spans="1:12">
      <c r="A177" s="2">
        <v>39842</v>
      </c>
      <c r="B177" s="3">
        <v>-1103550</v>
      </c>
      <c r="C177" s="3">
        <v>-275887.5</v>
      </c>
      <c r="D177" s="3">
        <v>-761500</v>
      </c>
      <c r="E177" s="3">
        <v>-936370</v>
      </c>
      <c r="F177" s="3">
        <v>359795</v>
      </c>
      <c r="G177" s="3">
        <v>234525</v>
      </c>
      <c r="H177" s="3">
        <f>H176+B177</f>
        <v>178812130.43000007</v>
      </c>
      <c r="I177" s="3">
        <f t="shared" si="6"/>
        <v>191485335.48000002</v>
      </c>
      <c r="J177" s="3">
        <f t="shared" si="7"/>
        <v>-12673205.049999952</v>
      </c>
      <c r="K177" s="4">
        <f t="shared" si="8"/>
        <v>-20030780.019999981</v>
      </c>
      <c r="L177" s="6"/>
    </row>
    <row r="178" spans="1:12">
      <c r="A178" s="2">
        <v>39843</v>
      </c>
      <c r="B178" s="3">
        <v>-285610</v>
      </c>
      <c r="C178" s="3">
        <v>-71402.5</v>
      </c>
      <c r="D178" s="3">
        <v>0</v>
      </c>
      <c r="E178" s="3">
        <v>-285610</v>
      </c>
      <c r="F178" s="3">
        <v>0</v>
      </c>
      <c r="G178" s="3">
        <v>0</v>
      </c>
      <c r="H178" s="3">
        <f>H177+B178</f>
        <v>178526520.43000007</v>
      </c>
      <c r="I178" s="3">
        <f t="shared" si="6"/>
        <v>191485335.48000002</v>
      </c>
      <c r="J178" s="3">
        <f t="shared" si="7"/>
        <v>-12958815.049999952</v>
      </c>
      <c r="K178" s="4">
        <f t="shared" si="8"/>
        <v>-20030780.019999981</v>
      </c>
      <c r="L178" s="6"/>
    </row>
    <row r="179" spans="1:12">
      <c r="A179" s="2">
        <v>39846</v>
      </c>
      <c r="B179" s="3">
        <v>-2151700.0099999998</v>
      </c>
      <c r="C179" s="3">
        <v>-537925</v>
      </c>
      <c r="D179" s="3">
        <v>-1020000</v>
      </c>
      <c r="E179" s="3">
        <v>314570</v>
      </c>
      <c r="F179" s="3">
        <v>216900</v>
      </c>
      <c r="G179" s="3">
        <v>-1663170</v>
      </c>
      <c r="H179" s="3">
        <f>H178+B179</f>
        <v>176374820.42000008</v>
      </c>
      <c r="I179" s="3">
        <f t="shared" si="6"/>
        <v>191485335.48000002</v>
      </c>
      <c r="J179" s="3">
        <f t="shared" si="7"/>
        <v>-15110515.059999943</v>
      </c>
      <c r="K179" s="4">
        <f t="shared" si="8"/>
        <v>-20030780.019999981</v>
      </c>
      <c r="L179" s="6"/>
    </row>
    <row r="180" spans="1:12">
      <c r="A180" s="2">
        <v>39847</v>
      </c>
      <c r="B180" s="3">
        <v>59690</v>
      </c>
      <c r="C180" s="3">
        <v>14922.5</v>
      </c>
      <c r="D180" s="3">
        <v>0</v>
      </c>
      <c r="E180" s="3">
        <v>0</v>
      </c>
      <c r="F180" s="3">
        <v>59690</v>
      </c>
      <c r="G180" s="3">
        <v>0</v>
      </c>
      <c r="H180" s="3">
        <f>H179+B180</f>
        <v>176434510.42000008</v>
      </c>
      <c r="I180" s="3">
        <f t="shared" si="6"/>
        <v>191485335.48000002</v>
      </c>
      <c r="J180" s="3">
        <f t="shared" si="7"/>
        <v>-15050825.059999943</v>
      </c>
      <c r="K180" s="4">
        <f t="shared" si="8"/>
        <v>-20030780.019999981</v>
      </c>
      <c r="L180" s="6"/>
    </row>
    <row r="181" spans="1:12">
      <c r="A181" s="2">
        <v>39848</v>
      </c>
      <c r="B181" s="3">
        <v>-1469052</v>
      </c>
      <c r="C181" s="3">
        <v>-367263</v>
      </c>
      <c r="D181" s="3">
        <v>-761940</v>
      </c>
      <c r="E181" s="3">
        <v>0</v>
      </c>
      <c r="F181" s="3">
        <v>-561615</v>
      </c>
      <c r="G181" s="3">
        <v>-145497</v>
      </c>
      <c r="H181" s="3">
        <f>H180+B181</f>
        <v>174965458.42000008</v>
      </c>
      <c r="I181" s="3">
        <f t="shared" si="6"/>
        <v>191485335.48000002</v>
      </c>
      <c r="J181" s="3">
        <f t="shared" si="7"/>
        <v>-16519877.059999943</v>
      </c>
      <c r="K181" s="4">
        <f t="shared" si="8"/>
        <v>-20030780.019999981</v>
      </c>
      <c r="L181" s="6"/>
    </row>
    <row r="182" spans="1:12">
      <c r="A182" s="2">
        <v>39849</v>
      </c>
      <c r="B182" s="3">
        <v>-1046610</v>
      </c>
      <c r="C182" s="3">
        <v>-261652.5</v>
      </c>
      <c r="D182" s="3">
        <v>0</v>
      </c>
      <c r="E182" s="3">
        <v>0</v>
      </c>
      <c r="F182" s="3">
        <v>-114100</v>
      </c>
      <c r="G182" s="3">
        <v>-932510</v>
      </c>
      <c r="H182" s="3">
        <f>H181+B182</f>
        <v>173918848.42000008</v>
      </c>
      <c r="I182" s="3">
        <f t="shared" si="6"/>
        <v>191485335.48000002</v>
      </c>
      <c r="J182" s="3">
        <f t="shared" si="7"/>
        <v>-17566487.059999943</v>
      </c>
      <c r="K182" s="4">
        <f t="shared" si="8"/>
        <v>-20030780.019999981</v>
      </c>
      <c r="L182" s="6"/>
    </row>
    <row r="183" spans="1:12">
      <c r="A183" s="2">
        <v>39850</v>
      </c>
      <c r="B183" s="3">
        <v>-1176400</v>
      </c>
      <c r="C183" s="3">
        <v>-294100</v>
      </c>
      <c r="D183" s="3">
        <v>-238350</v>
      </c>
      <c r="E183" s="3">
        <v>-938050</v>
      </c>
      <c r="F183" s="3">
        <v>0</v>
      </c>
      <c r="G183" s="3">
        <v>0</v>
      </c>
      <c r="H183" s="3">
        <f>H182+B183</f>
        <v>172742448.42000008</v>
      </c>
      <c r="I183" s="3">
        <f t="shared" si="6"/>
        <v>191485335.48000002</v>
      </c>
      <c r="J183" s="3">
        <f t="shared" si="7"/>
        <v>-18742887.059999943</v>
      </c>
      <c r="K183" s="4">
        <f t="shared" si="8"/>
        <v>-20030780.019999981</v>
      </c>
      <c r="L183" s="6"/>
    </row>
    <row r="184" spans="1:12">
      <c r="A184" s="2">
        <v>39853</v>
      </c>
      <c r="B184" s="3">
        <v>6123053</v>
      </c>
      <c r="C184" s="3">
        <v>1530763.25</v>
      </c>
      <c r="D184" s="3">
        <v>0</v>
      </c>
      <c r="E184" s="3">
        <v>1111210</v>
      </c>
      <c r="F184" s="3">
        <v>3261328</v>
      </c>
      <c r="G184" s="3">
        <v>1750515</v>
      </c>
      <c r="H184" s="3">
        <f>H183+B184</f>
        <v>178865501.42000008</v>
      </c>
      <c r="I184" s="3">
        <f t="shared" si="6"/>
        <v>191485335.48000002</v>
      </c>
      <c r="J184" s="3">
        <f t="shared" si="7"/>
        <v>-12619834.059999943</v>
      </c>
      <c r="K184" s="4">
        <f t="shared" si="8"/>
        <v>-20030780.019999981</v>
      </c>
      <c r="L184" s="6"/>
    </row>
    <row r="185" spans="1:12">
      <c r="A185" s="2">
        <v>39854</v>
      </c>
      <c r="B185" s="3">
        <v>-568028</v>
      </c>
      <c r="C185" s="3">
        <v>-142007</v>
      </c>
      <c r="D185" s="3">
        <v>1511770</v>
      </c>
      <c r="E185" s="3">
        <v>0</v>
      </c>
      <c r="F185" s="3">
        <v>-495592</v>
      </c>
      <c r="G185" s="3">
        <v>-1584206</v>
      </c>
      <c r="H185" s="3">
        <f>H184+B185</f>
        <v>178297473.42000008</v>
      </c>
      <c r="I185" s="3">
        <f t="shared" si="6"/>
        <v>191485335.48000002</v>
      </c>
      <c r="J185" s="3">
        <f t="shared" si="7"/>
        <v>-13187862.059999943</v>
      </c>
      <c r="K185" s="4">
        <f t="shared" si="8"/>
        <v>-20030780.019999981</v>
      </c>
      <c r="L185" s="6"/>
    </row>
    <row r="186" spans="1:12">
      <c r="A186" s="2">
        <v>39855</v>
      </c>
      <c r="B186" s="3">
        <v>5035313.99</v>
      </c>
      <c r="C186" s="3">
        <v>1258828.5</v>
      </c>
      <c r="D186" s="3">
        <v>1751470</v>
      </c>
      <c r="E186" s="3">
        <v>513050</v>
      </c>
      <c r="F186" s="3">
        <v>-538326</v>
      </c>
      <c r="G186" s="3">
        <v>3309120</v>
      </c>
      <c r="H186" s="3">
        <f>H185+B186</f>
        <v>183332787.41000009</v>
      </c>
      <c r="I186" s="3">
        <f t="shared" si="6"/>
        <v>191485335.48000002</v>
      </c>
      <c r="J186" s="3">
        <f t="shared" si="7"/>
        <v>-8152548.0699999332</v>
      </c>
      <c r="K186" s="4">
        <f t="shared" si="8"/>
        <v>-20030780.019999981</v>
      </c>
      <c r="L186" s="6"/>
    </row>
    <row r="187" spans="1:12">
      <c r="A187" s="2">
        <v>39856</v>
      </c>
      <c r="B187" s="3">
        <v>818577</v>
      </c>
      <c r="C187" s="3">
        <v>204644.25</v>
      </c>
      <c r="D187" s="3">
        <v>0</v>
      </c>
      <c r="E187" s="3">
        <v>0</v>
      </c>
      <c r="F187" s="3">
        <v>861147</v>
      </c>
      <c r="G187" s="3">
        <v>-42570</v>
      </c>
      <c r="H187" s="3">
        <f>H186+B187</f>
        <v>184151364.41000009</v>
      </c>
      <c r="I187" s="3">
        <f t="shared" si="6"/>
        <v>191485335.48000002</v>
      </c>
      <c r="J187" s="3">
        <f t="shared" si="7"/>
        <v>-7333971.0699999332</v>
      </c>
      <c r="K187" s="4">
        <f t="shared" si="8"/>
        <v>-20030780.019999981</v>
      </c>
      <c r="L187" s="6"/>
    </row>
    <row r="188" spans="1:12">
      <c r="A188" s="2">
        <v>39857</v>
      </c>
      <c r="B188" s="3">
        <v>0</v>
      </c>
      <c r="C188" s="3">
        <v>0</v>
      </c>
      <c r="D188" s="3">
        <v>0</v>
      </c>
      <c r="E188" s="3">
        <v>0</v>
      </c>
      <c r="F188" s="3">
        <v>0</v>
      </c>
      <c r="G188" s="3">
        <v>0</v>
      </c>
      <c r="H188" s="3">
        <f>H187+B188</f>
        <v>184151364.41000009</v>
      </c>
      <c r="I188" s="3">
        <f t="shared" si="6"/>
        <v>191485335.48000002</v>
      </c>
      <c r="J188" s="3">
        <f t="shared" si="7"/>
        <v>-7333971.0699999332</v>
      </c>
      <c r="K188" s="4">
        <f t="shared" si="8"/>
        <v>-20030780.019999981</v>
      </c>
      <c r="L188" s="6"/>
    </row>
    <row r="189" spans="1:12">
      <c r="A189" s="2">
        <v>39860</v>
      </c>
      <c r="B189" s="3">
        <v>0</v>
      </c>
      <c r="C189" s="3">
        <v>0</v>
      </c>
      <c r="D189" s="3">
        <v>0</v>
      </c>
      <c r="E189" s="3">
        <v>0</v>
      </c>
      <c r="F189" s="3">
        <v>0</v>
      </c>
      <c r="G189" s="3">
        <v>0</v>
      </c>
      <c r="H189" s="3">
        <f>H188+B189</f>
        <v>184151364.41000009</v>
      </c>
      <c r="I189" s="3">
        <f t="shared" si="6"/>
        <v>191485335.48000002</v>
      </c>
      <c r="J189" s="3">
        <f t="shared" si="7"/>
        <v>-7333971.0699999332</v>
      </c>
      <c r="K189" s="4">
        <f t="shared" si="8"/>
        <v>-20030780.019999981</v>
      </c>
      <c r="L189" s="6"/>
    </row>
    <row r="190" spans="1:12">
      <c r="A190" s="2">
        <v>39861</v>
      </c>
      <c r="B190" s="3">
        <v>4767509.99</v>
      </c>
      <c r="C190" s="3">
        <v>1191877.5</v>
      </c>
      <c r="D190" s="3">
        <v>2206670</v>
      </c>
      <c r="E190" s="3">
        <v>1315650</v>
      </c>
      <c r="F190" s="3">
        <v>737080</v>
      </c>
      <c r="G190" s="3">
        <v>508110</v>
      </c>
      <c r="H190" s="3">
        <f>H189+B190</f>
        <v>188918874.4000001</v>
      </c>
      <c r="I190" s="3">
        <f t="shared" si="6"/>
        <v>191485335.48000002</v>
      </c>
      <c r="J190" s="3">
        <f t="shared" si="7"/>
        <v>-2566461.0799999237</v>
      </c>
      <c r="K190" s="4">
        <f t="shared" si="8"/>
        <v>-20030780.019999981</v>
      </c>
      <c r="L190" s="6"/>
    </row>
    <row r="191" spans="1:12">
      <c r="A191" s="2">
        <v>39862</v>
      </c>
      <c r="B191" s="3">
        <v>-2104630</v>
      </c>
      <c r="C191" s="3">
        <v>-526157.5</v>
      </c>
      <c r="D191" s="3">
        <v>-1282610</v>
      </c>
      <c r="E191" s="3">
        <v>-1332630</v>
      </c>
      <c r="F191" s="3">
        <v>205200</v>
      </c>
      <c r="G191" s="3">
        <v>305410</v>
      </c>
      <c r="H191" s="3">
        <f>H190+B191</f>
        <v>186814244.4000001</v>
      </c>
      <c r="I191" s="3">
        <f t="shared" si="6"/>
        <v>191485335.48000002</v>
      </c>
      <c r="J191" s="3">
        <f t="shared" si="7"/>
        <v>-4671091.0799999237</v>
      </c>
      <c r="K191" s="4">
        <f t="shared" si="8"/>
        <v>-20030780.019999981</v>
      </c>
      <c r="L191" s="6"/>
    </row>
    <row r="192" spans="1:12">
      <c r="A192" s="2">
        <v>39863</v>
      </c>
      <c r="B192" s="3">
        <v>-1410860</v>
      </c>
      <c r="C192" s="3">
        <v>-352715</v>
      </c>
      <c r="D192" s="3">
        <v>-757380</v>
      </c>
      <c r="E192" s="3">
        <v>92260</v>
      </c>
      <c r="F192" s="3">
        <v>-628260</v>
      </c>
      <c r="G192" s="3">
        <v>-117480</v>
      </c>
      <c r="H192" s="3">
        <f>H191+B192</f>
        <v>185403384.4000001</v>
      </c>
      <c r="I192" s="3">
        <f t="shared" si="6"/>
        <v>191485335.48000002</v>
      </c>
      <c r="J192" s="3">
        <f t="shared" si="7"/>
        <v>-6081951.0799999237</v>
      </c>
      <c r="K192" s="4">
        <f t="shared" si="8"/>
        <v>-20030780.019999981</v>
      </c>
      <c r="L192" s="6"/>
    </row>
    <row r="193" spans="1:12">
      <c r="A193" s="2">
        <v>39864</v>
      </c>
      <c r="B193" s="3">
        <v>-2095765</v>
      </c>
      <c r="C193" s="3">
        <v>-523941.25</v>
      </c>
      <c r="D193" s="3">
        <v>-1406480</v>
      </c>
      <c r="E193" s="3">
        <v>-1656460</v>
      </c>
      <c r="F193" s="3">
        <v>862020</v>
      </c>
      <c r="G193" s="3">
        <v>105155</v>
      </c>
      <c r="H193" s="3">
        <f>H192+B193</f>
        <v>183307619.4000001</v>
      </c>
      <c r="I193" s="3">
        <f t="shared" si="6"/>
        <v>191485335.48000002</v>
      </c>
      <c r="J193" s="3">
        <f t="shared" si="7"/>
        <v>-8177716.0799999237</v>
      </c>
      <c r="K193" s="4">
        <f t="shared" si="8"/>
        <v>-20030780.019999981</v>
      </c>
      <c r="L193" s="6"/>
    </row>
    <row r="194" spans="1:12">
      <c r="A194" s="2">
        <v>39867</v>
      </c>
      <c r="B194" s="3">
        <v>2494520</v>
      </c>
      <c r="C194" s="3">
        <v>623630</v>
      </c>
      <c r="D194" s="3">
        <v>0</v>
      </c>
      <c r="E194" s="3">
        <v>1769190</v>
      </c>
      <c r="F194" s="3">
        <v>83220</v>
      </c>
      <c r="G194" s="3">
        <v>642110</v>
      </c>
      <c r="H194" s="3">
        <f>H193+B194</f>
        <v>185802139.4000001</v>
      </c>
      <c r="I194" s="3">
        <f t="shared" si="6"/>
        <v>191485335.48000002</v>
      </c>
      <c r="J194" s="3">
        <f t="shared" si="7"/>
        <v>-5683196.0799999237</v>
      </c>
      <c r="K194" s="4">
        <f t="shared" si="8"/>
        <v>-20030780.019999981</v>
      </c>
      <c r="L194" s="6"/>
    </row>
    <row r="195" spans="1:12">
      <c r="A195" s="2">
        <v>39868</v>
      </c>
      <c r="B195" s="3">
        <v>-1999830</v>
      </c>
      <c r="C195" s="3">
        <v>-499957.5</v>
      </c>
      <c r="D195" s="3">
        <v>-834750</v>
      </c>
      <c r="E195" s="3">
        <v>0</v>
      </c>
      <c r="F195" s="3">
        <v>-957040</v>
      </c>
      <c r="G195" s="3">
        <v>-208040</v>
      </c>
      <c r="H195" s="3">
        <f>H194+B195</f>
        <v>183802309.4000001</v>
      </c>
      <c r="I195" s="3">
        <f t="shared" si="6"/>
        <v>191485335.48000002</v>
      </c>
      <c r="J195" s="3">
        <f t="shared" si="7"/>
        <v>-7683026.0799999237</v>
      </c>
      <c r="K195" s="4">
        <f t="shared" si="8"/>
        <v>-20030780.019999981</v>
      </c>
      <c r="L195" s="6"/>
    </row>
    <row r="196" spans="1:12">
      <c r="A196" s="2">
        <v>39869</v>
      </c>
      <c r="B196" s="3">
        <v>1782815</v>
      </c>
      <c r="C196" s="3">
        <v>445703.75</v>
      </c>
      <c r="D196" s="3">
        <v>1243980</v>
      </c>
      <c r="E196" s="3">
        <v>119410</v>
      </c>
      <c r="F196" s="3">
        <v>479075</v>
      </c>
      <c r="G196" s="3">
        <v>-59650</v>
      </c>
      <c r="H196" s="3">
        <f>H195+B196</f>
        <v>185585124.4000001</v>
      </c>
      <c r="I196" s="3">
        <f t="shared" si="6"/>
        <v>191485335.48000002</v>
      </c>
      <c r="J196" s="3">
        <f t="shared" si="7"/>
        <v>-5900211.0799999237</v>
      </c>
      <c r="K196" s="4">
        <f t="shared" si="8"/>
        <v>-20030780.019999981</v>
      </c>
      <c r="L196" s="6"/>
    </row>
    <row r="197" spans="1:12">
      <c r="A197" s="2">
        <v>39870</v>
      </c>
      <c r="B197" s="3">
        <v>2044846</v>
      </c>
      <c r="C197" s="3">
        <v>511211.5</v>
      </c>
      <c r="D197" s="3">
        <v>0</v>
      </c>
      <c r="E197" s="3">
        <v>2044620</v>
      </c>
      <c r="F197" s="3">
        <v>-307120</v>
      </c>
      <c r="G197" s="3">
        <v>307346</v>
      </c>
      <c r="H197" s="3">
        <f>H196+B197</f>
        <v>187629970.4000001</v>
      </c>
      <c r="I197" s="3">
        <f t="shared" si="6"/>
        <v>191485335.48000002</v>
      </c>
      <c r="J197" s="3">
        <f t="shared" si="7"/>
        <v>-3855365.0799999237</v>
      </c>
      <c r="K197" s="4">
        <f t="shared" si="8"/>
        <v>-20030780.019999981</v>
      </c>
      <c r="L197" s="6"/>
    </row>
    <row r="198" spans="1:12">
      <c r="A198" s="2">
        <v>39871</v>
      </c>
      <c r="B198" s="3">
        <v>-1935260</v>
      </c>
      <c r="C198" s="3">
        <v>-483815</v>
      </c>
      <c r="D198" s="3">
        <v>-1705060</v>
      </c>
      <c r="E198" s="3">
        <v>0</v>
      </c>
      <c r="F198" s="3">
        <v>-230200</v>
      </c>
      <c r="G198" s="3">
        <v>0</v>
      </c>
      <c r="H198" s="3">
        <f>H197+B198</f>
        <v>185694710.4000001</v>
      </c>
      <c r="I198" s="3">
        <f t="shared" si="6"/>
        <v>191485335.48000002</v>
      </c>
      <c r="J198" s="3">
        <f t="shared" si="7"/>
        <v>-5790625.0799999237</v>
      </c>
      <c r="K198" s="4">
        <f t="shared" si="8"/>
        <v>-20030780.019999981</v>
      </c>
      <c r="L198" s="6"/>
    </row>
    <row r="199" spans="1:12">
      <c r="A199" s="2">
        <v>39874</v>
      </c>
      <c r="B199" s="3">
        <v>882319.99</v>
      </c>
      <c r="C199" s="3">
        <v>220580</v>
      </c>
      <c r="D199" s="3">
        <v>488199.99</v>
      </c>
      <c r="E199" s="3">
        <v>394120</v>
      </c>
      <c r="F199" s="3">
        <v>0</v>
      </c>
      <c r="G199" s="3">
        <v>0</v>
      </c>
      <c r="H199" s="3">
        <f>H198+B199</f>
        <v>186577030.3900001</v>
      </c>
      <c r="I199" s="3">
        <f t="shared" si="6"/>
        <v>191485335.48000002</v>
      </c>
      <c r="J199" s="3">
        <f t="shared" si="7"/>
        <v>-4908305.0899999142</v>
      </c>
      <c r="K199" s="4">
        <f t="shared" si="8"/>
        <v>-20030780.019999981</v>
      </c>
      <c r="L199" s="6"/>
    </row>
    <row r="200" spans="1:12">
      <c r="A200" s="2">
        <v>39875</v>
      </c>
      <c r="B200" s="3">
        <v>10637979.99</v>
      </c>
      <c r="C200" s="3">
        <v>2659495</v>
      </c>
      <c r="D200" s="3">
        <v>4194560</v>
      </c>
      <c r="E200" s="3">
        <v>2794320</v>
      </c>
      <c r="F200" s="3">
        <v>1941700</v>
      </c>
      <c r="G200" s="3">
        <v>1707400</v>
      </c>
      <c r="H200" s="3">
        <f>H199+B200</f>
        <v>197215010.38000011</v>
      </c>
      <c r="I200" s="3">
        <f t="shared" ref="I200:I263" si="9">IF(H200&gt;I199,H200,I199)</f>
        <v>197215010.38000011</v>
      </c>
      <c r="J200" s="3">
        <f t="shared" ref="J200:J263" si="10">H200-I200</f>
        <v>0</v>
      </c>
      <c r="K200" s="4">
        <f t="shared" ref="K200:K263" si="11">IF(J200&lt;K199,J200,K199)</f>
        <v>-20030780.019999981</v>
      </c>
      <c r="L200" s="6"/>
    </row>
    <row r="201" spans="1:12">
      <c r="A201" s="2">
        <v>39876</v>
      </c>
      <c r="B201" s="3">
        <v>5036983</v>
      </c>
      <c r="C201" s="3">
        <v>1259245.75</v>
      </c>
      <c r="D201" s="3">
        <v>0</v>
      </c>
      <c r="E201" s="3">
        <v>5742140</v>
      </c>
      <c r="F201" s="3">
        <v>-243187</v>
      </c>
      <c r="G201" s="3">
        <v>-461970</v>
      </c>
      <c r="H201" s="3">
        <f>H200+B201</f>
        <v>202251993.38000011</v>
      </c>
      <c r="I201" s="3">
        <f t="shared" si="9"/>
        <v>202251993.38000011</v>
      </c>
      <c r="J201" s="3">
        <f t="shared" si="10"/>
        <v>0</v>
      </c>
      <c r="K201" s="4">
        <f t="shared" si="11"/>
        <v>-20030780.019999981</v>
      </c>
      <c r="L201" s="6"/>
    </row>
    <row r="202" spans="1:12">
      <c r="A202" s="2">
        <v>39877</v>
      </c>
      <c r="B202" s="3">
        <v>-1184917</v>
      </c>
      <c r="C202" s="3">
        <v>-296229.25</v>
      </c>
      <c r="D202" s="3">
        <v>0</v>
      </c>
      <c r="E202" s="3">
        <v>0</v>
      </c>
      <c r="F202" s="3">
        <v>0</v>
      </c>
      <c r="G202" s="3">
        <v>-1184917</v>
      </c>
      <c r="H202" s="3">
        <f>H201+B202</f>
        <v>201067076.38000011</v>
      </c>
      <c r="I202" s="3">
        <f t="shared" si="9"/>
        <v>202251993.38000011</v>
      </c>
      <c r="J202" s="3">
        <f t="shared" si="10"/>
        <v>-1184917</v>
      </c>
      <c r="K202" s="4">
        <f t="shared" si="11"/>
        <v>-20030780.019999981</v>
      </c>
      <c r="L202" s="6"/>
    </row>
    <row r="203" spans="1:12">
      <c r="A203" s="2">
        <v>39878</v>
      </c>
      <c r="B203" s="3">
        <v>2753469.99</v>
      </c>
      <c r="C203" s="3">
        <v>688367.5</v>
      </c>
      <c r="D203" s="3">
        <v>740260</v>
      </c>
      <c r="E203" s="3">
        <v>69990</v>
      </c>
      <c r="F203" s="3">
        <v>722670</v>
      </c>
      <c r="G203" s="3">
        <v>1220550</v>
      </c>
      <c r="H203" s="3">
        <f>H202+B203</f>
        <v>203820546.37000012</v>
      </c>
      <c r="I203" s="3">
        <f t="shared" si="9"/>
        <v>203820546.37000012</v>
      </c>
      <c r="J203" s="3">
        <f t="shared" si="10"/>
        <v>0</v>
      </c>
      <c r="K203" s="4">
        <f t="shared" si="11"/>
        <v>-20030780.019999981</v>
      </c>
      <c r="L203" s="6"/>
    </row>
    <row r="204" spans="1:12">
      <c r="A204" s="2">
        <v>39881</v>
      </c>
      <c r="B204" s="3">
        <v>-3263748.01</v>
      </c>
      <c r="C204" s="3">
        <v>-815937</v>
      </c>
      <c r="D204" s="3">
        <v>244100</v>
      </c>
      <c r="E204" s="3">
        <v>-1536010</v>
      </c>
      <c r="F204" s="3">
        <v>362381</v>
      </c>
      <c r="G204" s="3">
        <v>-2334219</v>
      </c>
      <c r="H204" s="3">
        <f>H203+B204</f>
        <v>200556798.36000013</v>
      </c>
      <c r="I204" s="3">
        <f t="shared" si="9"/>
        <v>203820546.37000012</v>
      </c>
      <c r="J204" s="3">
        <f t="shared" si="10"/>
        <v>-3263748.0099999905</v>
      </c>
      <c r="K204" s="4">
        <f t="shared" si="11"/>
        <v>-20030780.019999981</v>
      </c>
      <c r="L204" s="6"/>
    </row>
    <row r="205" spans="1:12">
      <c r="A205" s="2">
        <v>39882</v>
      </c>
      <c r="B205" s="3">
        <v>8933416</v>
      </c>
      <c r="C205" s="3">
        <v>2233354</v>
      </c>
      <c r="D205" s="3">
        <v>3336900</v>
      </c>
      <c r="E205" s="3">
        <v>0</v>
      </c>
      <c r="F205" s="3">
        <v>3150148</v>
      </c>
      <c r="G205" s="3">
        <v>2446368</v>
      </c>
      <c r="H205" s="3">
        <f>H204+B205</f>
        <v>209490214.36000013</v>
      </c>
      <c r="I205" s="3">
        <f t="shared" si="9"/>
        <v>209490214.36000013</v>
      </c>
      <c r="J205" s="3">
        <f t="shared" si="10"/>
        <v>0</v>
      </c>
      <c r="K205" s="4">
        <f t="shared" si="11"/>
        <v>-20030780.019999981</v>
      </c>
      <c r="L205" s="6"/>
    </row>
    <row r="206" spans="1:12">
      <c r="A206" s="2">
        <v>39883</v>
      </c>
      <c r="B206" s="3">
        <v>-1045539</v>
      </c>
      <c r="C206" s="3">
        <v>-261384.75</v>
      </c>
      <c r="D206" s="3">
        <v>-533770</v>
      </c>
      <c r="E206" s="3">
        <v>-59000</v>
      </c>
      <c r="F206" s="3">
        <v>120347</v>
      </c>
      <c r="G206" s="3">
        <v>-573116</v>
      </c>
      <c r="H206" s="3">
        <f>H205+B206</f>
        <v>208444675.36000013</v>
      </c>
      <c r="I206" s="3">
        <f t="shared" si="9"/>
        <v>209490214.36000013</v>
      </c>
      <c r="J206" s="3">
        <f t="shared" si="10"/>
        <v>-1045539</v>
      </c>
      <c r="K206" s="4">
        <f t="shared" si="11"/>
        <v>-20030780.019999981</v>
      </c>
      <c r="L206" s="6"/>
    </row>
    <row r="207" spans="1:12">
      <c r="A207" s="2">
        <v>39884</v>
      </c>
      <c r="B207" s="3">
        <v>-2966763</v>
      </c>
      <c r="C207" s="3">
        <v>-741690.75</v>
      </c>
      <c r="D207" s="3">
        <v>0</v>
      </c>
      <c r="E207" s="3">
        <v>-883510</v>
      </c>
      <c r="F207" s="3">
        <v>-52030</v>
      </c>
      <c r="G207" s="3">
        <v>-2031223</v>
      </c>
      <c r="H207" s="3">
        <f>H206+B207</f>
        <v>205477912.36000013</v>
      </c>
      <c r="I207" s="3">
        <f t="shared" si="9"/>
        <v>209490214.36000013</v>
      </c>
      <c r="J207" s="3">
        <f t="shared" si="10"/>
        <v>-4012302</v>
      </c>
      <c r="K207" s="4">
        <f t="shared" si="11"/>
        <v>-20030780.019999981</v>
      </c>
      <c r="L207" s="6"/>
    </row>
    <row r="208" spans="1:12">
      <c r="A208" s="2">
        <v>39885</v>
      </c>
      <c r="B208" s="3">
        <v>-2282580.0099999998</v>
      </c>
      <c r="C208" s="3">
        <v>-570645</v>
      </c>
      <c r="D208" s="3">
        <v>-1284790</v>
      </c>
      <c r="E208" s="3">
        <v>-994150</v>
      </c>
      <c r="F208" s="3">
        <v>0</v>
      </c>
      <c r="G208" s="3">
        <v>-3640</v>
      </c>
      <c r="H208" s="3">
        <f>H207+B208</f>
        <v>203195332.35000014</v>
      </c>
      <c r="I208" s="3">
        <f t="shared" si="9"/>
        <v>209490214.36000013</v>
      </c>
      <c r="J208" s="3">
        <f t="shared" si="10"/>
        <v>-6294882.0099999905</v>
      </c>
      <c r="K208" s="4">
        <f t="shared" si="11"/>
        <v>-20030780.019999981</v>
      </c>
      <c r="L208" s="6"/>
    </row>
    <row r="209" spans="1:12">
      <c r="A209" s="2">
        <v>39888</v>
      </c>
      <c r="B209" s="3">
        <v>-445495</v>
      </c>
      <c r="C209" s="3">
        <v>-111373.75</v>
      </c>
      <c r="D209" s="3">
        <v>0</v>
      </c>
      <c r="E209" s="3">
        <v>0</v>
      </c>
      <c r="F209" s="3">
        <v>26800</v>
      </c>
      <c r="G209" s="3">
        <v>-472295</v>
      </c>
      <c r="H209" s="3">
        <f>H208+B209</f>
        <v>202749837.35000014</v>
      </c>
      <c r="I209" s="3">
        <f t="shared" si="9"/>
        <v>209490214.36000013</v>
      </c>
      <c r="J209" s="3">
        <f t="shared" si="10"/>
        <v>-6740377.0099999905</v>
      </c>
      <c r="K209" s="4">
        <f t="shared" si="11"/>
        <v>-20030780.019999981</v>
      </c>
      <c r="L209" s="6"/>
    </row>
    <row r="210" spans="1:12">
      <c r="A210" s="2">
        <v>39889</v>
      </c>
      <c r="B210" s="3">
        <v>2245800</v>
      </c>
      <c r="C210" s="3">
        <v>561450</v>
      </c>
      <c r="D210" s="3">
        <v>1439340</v>
      </c>
      <c r="E210" s="3">
        <v>-709800</v>
      </c>
      <c r="F210" s="3">
        <v>732325</v>
      </c>
      <c r="G210" s="3">
        <v>783935</v>
      </c>
      <c r="H210" s="3">
        <f>H209+B210</f>
        <v>204995637.35000014</v>
      </c>
      <c r="I210" s="3">
        <f t="shared" si="9"/>
        <v>209490214.36000013</v>
      </c>
      <c r="J210" s="3">
        <f t="shared" si="10"/>
        <v>-4494577.0099999905</v>
      </c>
      <c r="K210" s="4">
        <f t="shared" si="11"/>
        <v>-20030780.019999981</v>
      </c>
      <c r="L210" s="6"/>
    </row>
    <row r="211" spans="1:12">
      <c r="A211" s="2">
        <v>39890</v>
      </c>
      <c r="B211" s="3">
        <v>150265</v>
      </c>
      <c r="C211" s="3">
        <v>37566.25</v>
      </c>
      <c r="D211" s="3">
        <v>0</v>
      </c>
      <c r="E211" s="3">
        <v>-111360</v>
      </c>
      <c r="F211" s="3">
        <v>296135</v>
      </c>
      <c r="G211" s="3">
        <v>-34510</v>
      </c>
      <c r="H211" s="3">
        <f>H210+B211</f>
        <v>205145902.35000014</v>
      </c>
      <c r="I211" s="3">
        <f t="shared" si="9"/>
        <v>209490214.36000013</v>
      </c>
      <c r="J211" s="3">
        <f t="shared" si="10"/>
        <v>-4344312.0099999905</v>
      </c>
      <c r="K211" s="4">
        <f t="shared" si="11"/>
        <v>-20030780.019999981</v>
      </c>
      <c r="L211" s="6"/>
    </row>
    <row r="212" spans="1:12">
      <c r="A212" s="2">
        <v>39891</v>
      </c>
      <c r="B212" s="3">
        <v>-467875</v>
      </c>
      <c r="C212" s="3">
        <v>-116968.75</v>
      </c>
      <c r="D212" s="3">
        <v>0</v>
      </c>
      <c r="E212" s="3">
        <v>563270</v>
      </c>
      <c r="F212" s="3">
        <v>-322320</v>
      </c>
      <c r="G212" s="3">
        <v>-708825</v>
      </c>
      <c r="H212" s="3">
        <f>H211+B212</f>
        <v>204678027.35000014</v>
      </c>
      <c r="I212" s="3">
        <f t="shared" si="9"/>
        <v>209490214.36000013</v>
      </c>
      <c r="J212" s="3">
        <f t="shared" si="10"/>
        <v>-4812187.0099999905</v>
      </c>
      <c r="K212" s="4">
        <f t="shared" si="11"/>
        <v>-20030780.019999981</v>
      </c>
      <c r="L212" s="6"/>
    </row>
    <row r="213" spans="1:12">
      <c r="A213" s="2">
        <v>39892</v>
      </c>
      <c r="B213" s="3">
        <v>-1345470</v>
      </c>
      <c r="C213" s="3">
        <v>-336367.5</v>
      </c>
      <c r="D213" s="3">
        <v>0</v>
      </c>
      <c r="E213" s="3">
        <v>0</v>
      </c>
      <c r="F213" s="3">
        <v>-799010</v>
      </c>
      <c r="G213" s="3">
        <v>-546460</v>
      </c>
      <c r="H213" s="3">
        <f>H212+B213</f>
        <v>203332557.35000014</v>
      </c>
      <c r="I213" s="3">
        <f t="shared" si="9"/>
        <v>209490214.36000013</v>
      </c>
      <c r="J213" s="3">
        <f t="shared" si="10"/>
        <v>-6157657.0099999905</v>
      </c>
      <c r="K213" s="4">
        <f t="shared" si="11"/>
        <v>-20030780.019999981</v>
      </c>
      <c r="L213" s="6"/>
    </row>
    <row r="214" spans="1:12">
      <c r="A214" s="2">
        <v>39895</v>
      </c>
      <c r="B214" s="3">
        <v>2758269.99</v>
      </c>
      <c r="C214" s="3">
        <v>689567.5</v>
      </c>
      <c r="D214" s="3">
        <v>1024860</v>
      </c>
      <c r="E214" s="3">
        <v>912490</v>
      </c>
      <c r="F214" s="3">
        <v>241380</v>
      </c>
      <c r="G214" s="3">
        <v>579540</v>
      </c>
      <c r="H214" s="3">
        <f>H213+B214</f>
        <v>206090827.34000015</v>
      </c>
      <c r="I214" s="3">
        <f t="shared" si="9"/>
        <v>209490214.36000013</v>
      </c>
      <c r="J214" s="3">
        <f t="shared" si="10"/>
        <v>-3399387.0199999809</v>
      </c>
      <c r="K214" s="4">
        <f t="shared" si="11"/>
        <v>-20030780.019999981</v>
      </c>
      <c r="L214" s="6"/>
    </row>
    <row r="215" spans="1:12">
      <c r="A215" s="2">
        <v>39896</v>
      </c>
      <c r="B215" s="3">
        <v>-563945</v>
      </c>
      <c r="C215" s="3">
        <v>-140986.25</v>
      </c>
      <c r="D215" s="3">
        <v>86180</v>
      </c>
      <c r="E215" s="3">
        <v>-488590</v>
      </c>
      <c r="F215" s="3">
        <v>-45655</v>
      </c>
      <c r="G215" s="3">
        <v>-115880</v>
      </c>
      <c r="H215" s="3">
        <f>H214+B215</f>
        <v>205526882.34000015</v>
      </c>
      <c r="I215" s="3">
        <f t="shared" si="9"/>
        <v>209490214.36000013</v>
      </c>
      <c r="J215" s="3">
        <f t="shared" si="10"/>
        <v>-3963332.0199999809</v>
      </c>
      <c r="K215" s="4">
        <f t="shared" si="11"/>
        <v>-20030780.019999981</v>
      </c>
      <c r="L215" s="6"/>
    </row>
    <row r="216" spans="1:12">
      <c r="A216" s="2">
        <v>39897</v>
      </c>
      <c r="B216" s="3">
        <v>1975310</v>
      </c>
      <c r="C216" s="3">
        <v>493827.5</v>
      </c>
      <c r="D216" s="3">
        <v>496650</v>
      </c>
      <c r="E216" s="3">
        <v>0</v>
      </c>
      <c r="F216" s="3">
        <v>184775</v>
      </c>
      <c r="G216" s="3">
        <v>1293885</v>
      </c>
      <c r="H216" s="3">
        <f>H215+B216</f>
        <v>207502192.34000015</v>
      </c>
      <c r="I216" s="3">
        <f t="shared" si="9"/>
        <v>209490214.36000013</v>
      </c>
      <c r="J216" s="3">
        <f t="shared" si="10"/>
        <v>-1988022.0199999809</v>
      </c>
      <c r="K216" s="4">
        <f t="shared" si="11"/>
        <v>-20030780.019999981</v>
      </c>
      <c r="L216" s="6"/>
    </row>
    <row r="217" spans="1:12">
      <c r="A217" s="2">
        <v>39898</v>
      </c>
      <c r="B217" s="3">
        <v>-1069775</v>
      </c>
      <c r="C217" s="3">
        <v>-267443.75</v>
      </c>
      <c r="D217" s="3">
        <v>-614320</v>
      </c>
      <c r="E217" s="3">
        <v>510810</v>
      </c>
      <c r="F217" s="3">
        <v>-707810</v>
      </c>
      <c r="G217" s="3">
        <v>-258455</v>
      </c>
      <c r="H217" s="3">
        <f>H216+B217</f>
        <v>206432417.34000015</v>
      </c>
      <c r="I217" s="3">
        <f t="shared" si="9"/>
        <v>209490214.36000013</v>
      </c>
      <c r="J217" s="3">
        <f t="shared" si="10"/>
        <v>-3057797.0199999809</v>
      </c>
      <c r="K217" s="4">
        <f t="shared" si="11"/>
        <v>-20030780.019999981</v>
      </c>
      <c r="L217" s="6"/>
    </row>
    <row r="218" spans="1:12">
      <c r="A218" s="2">
        <v>39899</v>
      </c>
      <c r="B218" s="3">
        <v>-1314890</v>
      </c>
      <c r="C218" s="3">
        <v>-328722.5</v>
      </c>
      <c r="D218" s="3">
        <v>0</v>
      </c>
      <c r="E218" s="3">
        <v>-965480</v>
      </c>
      <c r="F218" s="3">
        <v>358080</v>
      </c>
      <c r="G218" s="3">
        <v>-707490</v>
      </c>
      <c r="H218" s="3">
        <f>H217+B218</f>
        <v>205117527.34000015</v>
      </c>
      <c r="I218" s="3">
        <f t="shared" si="9"/>
        <v>209490214.36000013</v>
      </c>
      <c r="J218" s="3">
        <f t="shared" si="10"/>
        <v>-4372687.0199999809</v>
      </c>
      <c r="K218" s="4">
        <f t="shared" si="11"/>
        <v>-20030780.019999981</v>
      </c>
      <c r="L218" s="6"/>
    </row>
    <row r="219" spans="1:12">
      <c r="A219" s="2">
        <v>39902</v>
      </c>
      <c r="B219" s="3">
        <v>-1615179</v>
      </c>
      <c r="C219" s="3">
        <v>-403794.75</v>
      </c>
      <c r="D219" s="3">
        <v>0</v>
      </c>
      <c r="E219" s="3">
        <v>0</v>
      </c>
      <c r="F219" s="3">
        <v>-798729</v>
      </c>
      <c r="G219" s="3">
        <v>-816450</v>
      </c>
      <c r="H219" s="3">
        <f>H218+B219</f>
        <v>203502348.34000015</v>
      </c>
      <c r="I219" s="3">
        <f t="shared" si="9"/>
        <v>209490214.36000013</v>
      </c>
      <c r="J219" s="3">
        <f t="shared" si="10"/>
        <v>-5987866.0199999809</v>
      </c>
      <c r="K219" s="4">
        <f t="shared" si="11"/>
        <v>-20030780.019999981</v>
      </c>
      <c r="L219" s="6"/>
    </row>
    <row r="220" spans="1:12">
      <c r="A220" s="2">
        <v>39903</v>
      </c>
      <c r="B220" s="3">
        <v>-2378173</v>
      </c>
      <c r="C220" s="3">
        <v>-594543.25</v>
      </c>
      <c r="D220" s="3">
        <v>-626960</v>
      </c>
      <c r="E220" s="3">
        <v>0</v>
      </c>
      <c r="F220" s="3">
        <v>-1523173</v>
      </c>
      <c r="G220" s="3">
        <v>-228040</v>
      </c>
      <c r="H220" s="3">
        <f>H219+B220</f>
        <v>201124175.34000015</v>
      </c>
      <c r="I220" s="3">
        <f t="shared" si="9"/>
        <v>209490214.36000013</v>
      </c>
      <c r="J220" s="3">
        <f t="shared" si="10"/>
        <v>-8366039.0199999809</v>
      </c>
      <c r="K220" s="4">
        <f t="shared" si="11"/>
        <v>-20030780.019999981</v>
      </c>
      <c r="L220" s="6"/>
    </row>
    <row r="221" spans="1:12">
      <c r="A221" s="2">
        <v>39904</v>
      </c>
      <c r="B221" s="3">
        <v>-4225575</v>
      </c>
      <c r="C221" s="3">
        <v>-1056393.75</v>
      </c>
      <c r="D221" s="3">
        <v>-1413540</v>
      </c>
      <c r="E221" s="3">
        <v>0</v>
      </c>
      <c r="F221" s="3">
        <v>-2467305</v>
      </c>
      <c r="G221" s="3">
        <v>-344730</v>
      </c>
      <c r="H221" s="3">
        <f>H220+B221</f>
        <v>196898600.34000015</v>
      </c>
      <c r="I221" s="3">
        <f t="shared" si="9"/>
        <v>209490214.36000013</v>
      </c>
      <c r="J221" s="3">
        <f t="shared" si="10"/>
        <v>-12591614.019999981</v>
      </c>
      <c r="K221" s="4">
        <f t="shared" si="11"/>
        <v>-20030780.019999981</v>
      </c>
      <c r="L221" s="6"/>
    </row>
    <row r="222" spans="1:12">
      <c r="A222" s="2">
        <v>39905</v>
      </c>
      <c r="B222" s="3">
        <v>1841777</v>
      </c>
      <c r="C222" s="3">
        <v>460444.25</v>
      </c>
      <c r="D222" s="3">
        <v>0</v>
      </c>
      <c r="E222" s="3">
        <v>-1065880</v>
      </c>
      <c r="F222" s="3">
        <v>1151490</v>
      </c>
      <c r="G222" s="3">
        <v>1756167</v>
      </c>
      <c r="H222" s="3">
        <f>H221+B222</f>
        <v>198740377.34000015</v>
      </c>
      <c r="I222" s="3">
        <f t="shared" si="9"/>
        <v>209490214.36000013</v>
      </c>
      <c r="J222" s="3">
        <f t="shared" si="10"/>
        <v>-10749837.019999981</v>
      </c>
      <c r="K222" s="4">
        <f t="shared" si="11"/>
        <v>-20030780.019999981</v>
      </c>
      <c r="L222" s="6"/>
    </row>
    <row r="223" spans="1:12">
      <c r="A223" s="2">
        <v>39906</v>
      </c>
      <c r="B223" s="3">
        <v>-980437</v>
      </c>
      <c r="C223" s="3">
        <v>-245109.25</v>
      </c>
      <c r="D223" s="3">
        <v>0</v>
      </c>
      <c r="E223" s="3">
        <v>-667060</v>
      </c>
      <c r="F223" s="3">
        <v>-42875</v>
      </c>
      <c r="G223" s="3">
        <v>-270502</v>
      </c>
      <c r="H223" s="3">
        <f>H222+B223</f>
        <v>197759940.34000015</v>
      </c>
      <c r="I223" s="3">
        <f t="shared" si="9"/>
        <v>209490214.36000013</v>
      </c>
      <c r="J223" s="3">
        <f t="shared" si="10"/>
        <v>-11730274.019999981</v>
      </c>
      <c r="K223" s="4">
        <f t="shared" si="11"/>
        <v>-20030780.019999981</v>
      </c>
      <c r="L223" s="6"/>
    </row>
    <row r="224" spans="1:12">
      <c r="A224" s="2">
        <v>39909</v>
      </c>
      <c r="B224" s="3">
        <v>-256467.01</v>
      </c>
      <c r="C224" s="3">
        <v>-64116.75</v>
      </c>
      <c r="D224" s="3">
        <v>-586140</v>
      </c>
      <c r="E224" s="3">
        <v>356930</v>
      </c>
      <c r="F224" s="3">
        <v>-276989</v>
      </c>
      <c r="G224" s="3">
        <v>249732</v>
      </c>
      <c r="H224" s="3">
        <f>H223+B224</f>
        <v>197503473.33000016</v>
      </c>
      <c r="I224" s="3">
        <f t="shared" si="9"/>
        <v>209490214.36000013</v>
      </c>
      <c r="J224" s="3">
        <f t="shared" si="10"/>
        <v>-11986741.029999971</v>
      </c>
      <c r="K224" s="4">
        <f t="shared" si="11"/>
        <v>-20030780.019999981</v>
      </c>
      <c r="L224" s="6"/>
    </row>
    <row r="225" spans="1:12">
      <c r="A225" s="2">
        <v>39910</v>
      </c>
      <c r="B225" s="3">
        <v>1403954</v>
      </c>
      <c r="C225" s="3">
        <v>350988.5</v>
      </c>
      <c r="D225" s="3">
        <v>0</v>
      </c>
      <c r="E225" s="3">
        <v>0</v>
      </c>
      <c r="F225" s="3">
        <v>427495</v>
      </c>
      <c r="G225" s="3">
        <v>976459</v>
      </c>
      <c r="H225" s="3">
        <f>H224+B225</f>
        <v>198907427.33000016</v>
      </c>
      <c r="I225" s="3">
        <f t="shared" si="9"/>
        <v>209490214.36000013</v>
      </c>
      <c r="J225" s="3">
        <f t="shared" si="10"/>
        <v>-10582787.029999971</v>
      </c>
      <c r="K225" s="4">
        <f t="shared" si="11"/>
        <v>-20030780.019999981</v>
      </c>
      <c r="L225" s="6"/>
    </row>
    <row r="226" spans="1:12">
      <c r="A226" s="2">
        <v>39911</v>
      </c>
      <c r="B226" s="3">
        <v>-2862440</v>
      </c>
      <c r="C226" s="3">
        <v>-715610</v>
      </c>
      <c r="D226" s="3">
        <v>-991370</v>
      </c>
      <c r="E226" s="3">
        <v>1334140</v>
      </c>
      <c r="F226" s="3">
        <v>-785078</v>
      </c>
      <c r="G226" s="3">
        <v>-2420132</v>
      </c>
      <c r="H226" s="3">
        <f>H225+B226</f>
        <v>196044987.33000016</v>
      </c>
      <c r="I226" s="3">
        <f t="shared" si="9"/>
        <v>209490214.36000013</v>
      </c>
      <c r="J226" s="3">
        <f t="shared" si="10"/>
        <v>-13445227.029999971</v>
      </c>
      <c r="K226" s="4">
        <f t="shared" si="11"/>
        <v>-20030780.019999981</v>
      </c>
      <c r="L226" s="6"/>
    </row>
    <row r="227" spans="1:12">
      <c r="A227" s="2">
        <v>39912</v>
      </c>
      <c r="B227" s="3">
        <v>5596182</v>
      </c>
      <c r="C227" s="3">
        <v>1399045.5</v>
      </c>
      <c r="D227" s="3">
        <v>0</v>
      </c>
      <c r="E227" s="3">
        <v>0</v>
      </c>
      <c r="F227" s="3">
        <v>4988358</v>
      </c>
      <c r="G227" s="3">
        <v>607824</v>
      </c>
      <c r="H227" s="3">
        <f>H226+B227</f>
        <v>201641169.33000016</v>
      </c>
      <c r="I227" s="3">
        <f t="shared" si="9"/>
        <v>209490214.36000013</v>
      </c>
      <c r="J227" s="3">
        <f t="shared" si="10"/>
        <v>-7849045.0299999714</v>
      </c>
      <c r="K227" s="4">
        <f t="shared" si="11"/>
        <v>-20030780.019999981</v>
      </c>
      <c r="L227" s="6"/>
    </row>
    <row r="228" spans="1:12">
      <c r="A228" s="2">
        <v>39913</v>
      </c>
      <c r="B228" s="3">
        <v>-190953</v>
      </c>
      <c r="C228" s="3">
        <v>-47738.25</v>
      </c>
      <c r="D228" s="3">
        <v>-1044550</v>
      </c>
      <c r="E228" s="3">
        <v>-2069300</v>
      </c>
      <c r="F228" s="3">
        <v>2411856</v>
      </c>
      <c r="G228" s="3">
        <v>511041</v>
      </c>
      <c r="H228" s="3">
        <f>H227+B228</f>
        <v>201450216.33000016</v>
      </c>
      <c r="I228" s="3">
        <f t="shared" si="9"/>
        <v>209490214.36000013</v>
      </c>
      <c r="J228" s="3">
        <f t="shared" si="10"/>
        <v>-8039998.0299999714</v>
      </c>
      <c r="K228" s="4">
        <f t="shared" si="11"/>
        <v>-20030780.019999981</v>
      </c>
      <c r="L228" s="6"/>
    </row>
    <row r="229" spans="1:12">
      <c r="A229" s="2">
        <v>39916</v>
      </c>
      <c r="B229" s="3">
        <v>0</v>
      </c>
      <c r="C229" s="3">
        <v>0</v>
      </c>
      <c r="D229" s="3">
        <v>0</v>
      </c>
      <c r="E229" s="3">
        <v>0</v>
      </c>
      <c r="F229" s="3">
        <v>0</v>
      </c>
      <c r="G229" s="3">
        <v>0</v>
      </c>
      <c r="H229" s="3">
        <f>H228+B229</f>
        <v>201450216.33000016</v>
      </c>
      <c r="I229" s="3">
        <f t="shared" si="9"/>
        <v>209490214.36000013</v>
      </c>
      <c r="J229" s="3">
        <f t="shared" si="10"/>
        <v>-8039998.0299999714</v>
      </c>
      <c r="K229" s="4">
        <f t="shared" si="11"/>
        <v>-20030780.019999981</v>
      </c>
      <c r="L229" s="6"/>
    </row>
    <row r="230" spans="1:12">
      <c r="A230" s="2">
        <v>39917</v>
      </c>
      <c r="B230" s="3">
        <v>629030</v>
      </c>
      <c r="C230" s="3">
        <v>157257.5</v>
      </c>
      <c r="D230" s="3">
        <v>0</v>
      </c>
      <c r="E230" s="3">
        <v>380720</v>
      </c>
      <c r="F230" s="3">
        <v>104700</v>
      </c>
      <c r="G230" s="3">
        <v>143610</v>
      </c>
      <c r="H230" s="3">
        <f>H229+B230</f>
        <v>202079246.33000016</v>
      </c>
      <c r="I230" s="3">
        <f t="shared" si="9"/>
        <v>209490214.36000013</v>
      </c>
      <c r="J230" s="3">
        <f t="shared" si="10"/>
        <v>-7410968.0299999714</v>
      </c>
      <c r="K230" s="4">
        <f t="shared" si="11"/>
        <v>-20030780.019999981</v>
      </c>
      <c r="L230" s="6"/>
    </row>
    <row r="231" spans="1:12">
      <c r="A231" s="2">
        <v>39918</v>
      </c>
      <c r="B231" s="3">
        <v>-234070</v>
      </c>
      <c r="C231" s="3">
        <v>-58517.5</v>
      </c>
      <c r="D231" s="3">
        <v>0</v>
      </c>
      <c r="E231" s="3">
        <v>-193350</v>
      </c>
      <c r="F231" s="3">
        <v>-170520</v>
      </c>
      <c r="G231" s="3">
        <v>129800</v>
      </c>
      <c r="H231" s="3">
        <f>H230+B231</f>
        <v>201845176.33000016</v>
      </c>
      <c r="I231" s="3">
        <f t="shared" si="9"/>
        <v>209490214.36000013</v>
      </c>
      <c r="J231" s="3">
        <f t="shared" si="10"/>
        <v>-7645038.0299999714</v>
      </c>
      <c r="K231" s="4">
        <f t="shared" si="11"/>
        <v>-20030780.019999981</v>
      </c>
      <c r="L231" s="6"/>
    </row>
    <row r="232" spans="1:12">
      <c r="A232" s="2">
        <v>39919</v>
      </c>
      <c r="B232" s="3">
        <v>-4220160</v>
      </c>
      <c r="C232" s="3">
        <v>-1055040</v>
      </c>
      <c r="D232" s="3">
        <v>-644910</v>
      </c>
      <c r="E232" s="3">
        <v>-495010</v>
      </c>
      <c r="F232" s="3">
        <v>-416170</v>
      </c>
      <c r="G232" s="3">
        <v>-2664070</v>
      </c>
      <c r="H232" s="3">
        <f>H231+B232</f>
        <v>197625016.33000016</v>
      </c>
      <c r="I232" s="3">
        <f t="shared" si="9"/>
        <v>209490214.36000013</v>
      </c>
      <c r="J232" s="3">
        <f t="shared" si="10"/>
        <v>-11865198.029999971</v>
      </c>
      <c r="K232" s="4">
        <f t="shared" si="11"/>
        <v>-20030780.019999981</v>
      </c>
      <c r="L232" s="6"/>
    </row>
    <row r="233" spans="1:12">
      <c r="A233" s="2">
        <v>39920</v>
      </c>
      <c r="B233" s="3">
        <v>2420330</v>
      </c>
      <c r="C233" s="3">
        <v>605082.5</v>
      </c>
      <c r="D233" s="3">
        <v>0</v>
      </c>
      <c r="E233" s="3">
        <v>980840</v>
      </c>
      <c r="F233" s="3">
        <v>1234560</v>
      </c>
      <c r="G233" s="3">
        <v>204930</v>
      </c>
      <c r="H233" s="3">
        <f>H232+B233</f>
        <v>200045346.33000016</v>
      </c>
      <c r="I233" s="3">
        <f t="shared" si="9"/>
        <v>209490214.36000013</v>
      </c>
      <c r="J233" s="3">
        <f t="shared" si="10"/>
        <v>-9444868.0299999714</v>
      </c>
      <c r="K233" s="4">
        <f t="shared" si="11"/>
        <v>-20030780.019999981</v>
      </c>
      <c r="L233" s="6"/>
    </row>
    <row r="234" spans="1:12">
      <c r="A234" s="2">
        <v>39923</v>
      </c>
      <c r="B234" s="3">
        <v>-1371895</v>
      </c>
      <c r="C234" s="3">
        <v>-342973.75</v>
      </c>
      <c r="D234" s="3">
        <v>-1362790</v>
      </c>
      <c r="E234" s="3">
        <v>0</v>
      </c>
      <c r="F234" s="3">
        <v>-106260</v>
      </c>
      <c r="G234" s="3">
        <v>97155</v>
      </c>
      <c r="H234" s="3">
        <f>H233+B234</f>
        <v>198673451.33000016</v>
      </c>
      <c r="I234" s="3">
        <f t="shared" si="9"/>
        <v>209490214.36000013</v>
      </c>
      <c r="J234" s="3">
        <f t="shared" si="10"/>
        <v>-10816763.029999971</v>
      </c>
      <c r="K234" s="4">
        <f t="shared" si="11"/>
        <v>-20030780.019999981</v>
      </c>
      <c r="L234" s="6"/>
    </row>
    <row r="235" spans="1:12">
      <c r="A235" s="2">
        <v>39924</v>
      </c>
      <c r="B235" s="3">
        <v>6658839.9900000002</v>
      </c>
      <c r="C235" s="3">
        <v>1664710</v>
      </c>
      <c r="D235" s="3">
        <v>3113380</v>
      </c>
      <c r="E235" s="3">
        <v>1406550</v>
      </c>
      <c r="F235" s="3">
        <v>773160</v>
      </c>
      <c r="G235" s="3">
        <v>1365750</v>
      </c>
      <c r="H235" s="3">
        <f>H234+B235</f>
        <v>205332291.32000017</v>
      </c>
      <c r="I235" s="3">
        <f t="shared" si="9"/>
        <v>209490214.36000013</v>
      </c>
      <c r="J235" s="3">
        <f t="shared" si="10"/>
        <v>-4157923.0399999619</v>
      </c>
      <c r="K235" s="4">
        <f t="shared" si="11"/>
        <v>-20030780.019999981</v>
      </c>
      <c r="L235" s="6"/>
    </row>
    <row r="236" spans="1:12">
      <c r="A236" s="2">
        <v>39925</v>
      </c>
      <c r="B236" s="3">
        <v>-742120</v>
      </c>
      <c r="C236" s="3">
        <v>-185530</v>
      </c>
      <c r="D236" s="3">
        <v>0</v>
      </c>
      <c r="E236" s="3">
        <v>-919380</v>
      </c>
      <c r="F236" s="3">
        <v>196610</v>
      </c>
      <c r="G236" s="3">
        <v>-19350</v>
      </c>
      <c r="H236" s="3">
        <f>H235+B236</f>
        <v>204590171.32000017</v>
      </c>
      <c r="I236" s="3">
        <f t="shared" si="9"/>
        <v>209490214.36000013</v>
      </c>
      <c r="J236" s="3">
        <f t="shared" si="10"/>
        <v>-4900043.0399999619</v>
      </c>
      <c r="K236" s="4">
        <f t="shared" si="11"/>
        <v>-20030780.019999981</v>
      </c>
      <c r="L236" s="6"/>
    </row>
    <row r="237" spans="1:12">
      <c r="A237" s="2">
        <v>39926</v>
      </c>
      <c r="B237" s="3">
        <v>-180280</v>
      </c>
      <c r="C237" s="3">
        <v>-45070</v>
      </c>
      <c r="D237" s="3">
        <v>179400</v>
      </c>
      <c r="E237" s="3">
        <v>-520240</v>
      </c>
      <c r="F237" s="3">
        <v>10035</v>
      </c>
      <c r="G237" s="3">
        <v>150525</v>
      </c>
      <c r="H237" s="3">
        <f>H236+B237</f>
        <v>204409891.32000017</v>
      </c>
      <c r="I237" s="3">
        <f t="shared" si="9"/>
        <v>209490214.36000013</v>
      </c>
      <c r="J237" s="3">
        <f t="shared" si="10"/>
        <v>-5080323.0399999619</v>
      </c>
      <c r="K237" s="4">
        <f t="shared" si="11"/>
        <v>-20030780.019999981</v>
      </c>
      <c r="L237" s="6"/>
    </row>
    <row r="238" spans="1:12">
      <c r="A238" s="2">
        <v>39927</v>
      </c>
      <c r="B238" s="3">
        <v>1114185</v>
      </c>
      <c r="C238" s="3">
        <v>278546.25</v>
      </c>
      <c r="D238" s="3">
        <v>854910</v>
      </c>
      <c r="E238" s="3">
        <v>0</v>
      </c>
      <c r="F238" s="3">
        <v>528390</v>
      </c>
      <c r="G238" s="3">
        <v>-269115</v>
      </c>
      <c r="H238" s="3">
        <f>H237+B238</f>
        <v>205524076.32000017</v>
      </c>
      <c r="I238" s="3">
        <f t="shared" si="9"/>
        <v>209490214.36000013</v>
      </c>
      <c r="J238" s="3">
        <f t="shared" si="10"/>
        <v>-3966138.0399999619</v>
      </c>
      <c r="K238" s="4">
        <f t="shared" si="11"/>
        <v>-20030780.019999981</v>
      </c>
      <c r="L238" s="6"/>
    </row>
    <row r="239" spans="1:12">
      <c r="A239" s="2">
        <v>39930</v>
      </c>
      <c r="B239" s="3">
        <v>3009485</v>
      </c>
      <c r="C239" s="3">
        <v>752371.25</v>
      </c>
      <c r="D239" s="3">
        <v>530540</v>
      </c>
      <c r="E239" s="3">
        <v>0</v>
      </c>
      <c r="F239" s="3">
        <v>1782020</v>
      </c>
      <c r="G239" s="3">
        <v>696925</v>
      </c>
      <c r="H239" s="3">
        <f>H238+B239</f>
        <v>208533561.32000017</v>
      </c>
      <c r="I239" s="3">
        <f t="shared" si="9"/>
        <v>209490214.36000013</v>
      </c>
      <c r="J239" s="3">
        <f t="shared" si="10"/>
        <v>-956653.03999996185</v>
      </c>
      <c r="K239" s="4">
        <f t="shared" si="11"/>
        <v>-20030780.019999981</v>
      </c>
      <c r="L239" s="6"/>
    </row>
    <row r="240" spans="1:12">
      <c r="A240" s="2">
        <v>39931</v>
      </c>
      <c r="B240" s="3">
        <v>-2713839</v>
      </c>
      <c r="C240" s="3">
        <v>-678459.75</v>
      </c>
      <c r="D240" s="3">
        <v>0</v>
      </c>
      <c r="E240" s="3">
        <v>0</v>
      </c>
      <c r="F240" s="3">
        <v>-661754</v>
      </c>
      <c r="G240" s="3">
        <v>-2052085</v>
      </c>
      <c r="H240" s="3">
        <f>H239+B240</f>
        <v>205819722.32000017</v>
      </c>
      <c r="I240" s="3">
        <f t="shared" si="9"/>
        <v>209490214.36000013</v>
      </c>
      <c r="J240" s="3">
        <f t="shared" si="10"/>
        <v>-3670492.0399999619</v>
      </c>
      <c r="K240" s="4">
        <f t="shared" si="11"/>
        <v>-20030780.019999981</v>
      </c>
      <c r="L240" s="6"/>
    </row>
    <row r="241" spans="1:12">
      <c r="A241" s="2">
        <v>39932</v>
      </c>
      <c r="B241" s="3">
        <v>3051780</v>
      </c>
      <c r="C241" s="3">
        <v>762945</v>
      </c>
      <c r="D241" s="3">
        <v>1931860</v>
      </c>
      <c r="E241" s="3">
        <v>0</v>
      </c>
      <c r="F241" s="3">
        <v>189550</v>
      </c>
      <c r="G241" s="3">
        <v>930370</v>
      </c>
      <c r="H241" s="3">
        <f>H240+B241</f>
        <v>208871502.32000017</v>
      </c>
      <c r="I241" s="3">
        <f t="shared" si="9"/>
        <v>209490214.36000013</v>
      </c>
      <c r="J241" s="3">
        <f t="shared" si="10"/>
        <v>-618712.03999996185</v>
      </c>
      <c r="K241" s="4">
        <f t="shared" si="11"/>
        <v>-20030780.019999981</v>
      </c>
      <c r="L241" s="6"/>
    </row>
    <row r="242" spans="1:12">
      <c r="A242" s="2">
        <v>39933</v>
      </c>
      <c r="B242" s="3">
        <v>-439410.01</v>
      </c>
      <c r="C242" s="3">
        <v>-109852.5</v>
      </c>
      <c r="D242" s="3">
        <v>-1040600</v>
      </c>
      <c r="E242" s="3">
        <v>-145310</v>
      </c>
      <c r="F242" s="3">
        <v>63325</v>
      </c>
      <c r="G242" s="3">
        <v>683175</v>
      </c>
      <c r="H242" s="3">
        <f>H241+B242</f>
        <v>208432092.31000018</v>
      </c>
      <c r="I242" s="3">
        <f t="shared" si="9"/>
        <v>209490214.36000013</v>
      </c>
      <c r="J242" s="3">
        <f t="shared" si="10"/>
        <v>-1058122.0499999523</v>
      </c>
      <c r="K242" s="4">
        <f t="shared" si="11"/>
        <v>-20030780.019999981</v>
      </c>
      <c r="L242" s="6"/>
    </row>
    <row r="243" spans="1:12">
      <c r="A243" s="2">
        <v>39937</v>
      </c>
      <c r="B243" s="3">
        <v>0</v>
      </c>
      <c r="C243" s="3">
        <v>0</v>
      </c>
      <c r="D243" s="3">
        <v>0</v>
      </c>
      <c r="E243" s="3">
        <v>0</v>
      </c>
      <c r="F243" s="3">
        <v>0</v>
      </c>
      <c r="G243" s="3">
        <v>0</v>
      </c>
      <c r="H243" s="3">
        <f>H242+B243</f>
        <v>208432092.31000018</v>
      </c>
      <c r="I243" s="3">
        <f t="shared" si="9"/>
        <v>209490214.36000013</v>
      </c>
      <c r="J243" s="3">
        <f t="shared" si="10"/>
        <v>-1058122.0499999523</v>
      </c>
      <c r="K243" s="4">
        <f t="shared" si="11"/>
        <v>-20030780.019999981</v>
      </c>
      <c r="L243" s="6"/>
    </row>
    <row r="244" spans="1:12">
      <c r="A244" s="2">
        <v>39939</v>
      </c>
      <c r="B244" s="3">
        <v>1104178.99</v>
      </c>
      <c r="C244" s="3">
        <v>276044.75</v>
      </c>
      <c r="D244" s="3">
        <v>-18690</v>
      </c>
      <c r="E244" s="3">
        <v>3230</v>
      </c>
      <c r="F244" s="3">
        <v>1115814</v>
      </c>
      <c r="G244" s="3">
        <v>3825</v>
      </c>
      <c r="H244" s="3">
        <f>H243+B244</f>
        <v>209536271.30000019</v>
      </c>
      <c r="I244" s="3">
        <f t="shared" si="9"/>
        <v>209536271.30000019</v>
      </c>
      <c r="J244" s="3">
        <f t="shared" si="10"/>
        <v>0</v>
      </c>
      <c r="K244" s="4">
        <f t="shared" si="11"/>
        <v>-20030780.019999981</v>
      </c>
      <c r="L244" s="6"/>
    </row>
    <row r="245" spans="1:12">
      <c r="A245" s="2">
        <v>39940</v>
      </c>
      <c r="B245" s="3">
        <v>6832</v>
      </c>
      <c r="C245" s="3">
        <v>1708</v>
      </c>
      <c r="D245" s="3">
        <v>0</v>
      </c>
      <c r="E245" s="3">
        <v>127980</v>
      </c>
      <c r="F245" s="3">
        <v>-92708</v>
      </c>
      <c r="G245" s="3">
        <v>-28440</v>
      </c>
      <c r="H245" s="3">
        <f>H244+B245</f>
        <v>209543103.30000019</v>
      </c>
      <c r="I245" s="3">
        <f t="shared" si="9"/>
        <v>209543103.30000019</v>
      </c>
      <c r="J245" s="3">
        <f t="shared" si="10"/>
        <v>0</v>
      </c>
      <c r="K245" s="4">
        <f t="shared" si="11"/>
        <v>-20030780.019999981</v>
      </c>
      <c r="L245" s="6"/>
    </row>
    <row r="246" spans="1:12">
      <c r="A246" s="2">
        <v>39941</v>
      </c>
      <c r="B246" s="3">
        <v>-537894</v>
      </c>
      <c r="C246" s="3">
        <v>-134473.5</v>
      </c>
      <c r="D246" s="3">
        <v>102670</v>
      </c>
      <c r="E246" s="3">
        <v>0</v>
      </c>
      <c r="F246" s="3">
        <v>543780</v>
      </c>
      <c r="G246" s="3">
        <v>-1184344</v>
      </c>
      <c r="H246" s="3">
        <f>H245+B246</f>
        <v>209005209.30000019</v>
      </c>
      <c r="I246" s="3">
        <f t="shared" si="9"/>
        <v>209543103.30000019</v>
      </c>
      <c r="J246" s="3">
        <f t="shared" si="10"/>
        <v>-537894</v>
      </c>
      <c r="K246" s="4">
        <f t="shared" si="11"/>
        <v>-20030780.019999981</v>
      </c>
      <c r="L246" s="6"/>
    </row>
    <row r="247" spans="1:12">
      <c r="A247" s="2">
        <v>39944</v>
      </c>
      <c r="B247" s="3">
        <v>-976060</v>
      </c>
      <c r="C247" s="3">
        <v>-244015</v>
      </c>
      <c r="D247" s="3">
        <v>0</v>
      </c>
      <c r="E247" s="3">
        <v>0</v>
      </c>
      <c r="F247" s="3">
        <v>-907392</v>
      </c>
      <c r="G247" s="3">
        <v>-68668</v>
      </c>
      <c r="H247" s="3">
        <f>H246+B247</f>
        <v>208029149.30000019</v>
      </c>
      <c r="I247" s="3">
        <f t="shared" si="9"/>
        <v>209543103.30000019</v>
      </c>
      <c r="J247" s="3">
        <f t="shared" si="10"/>
        <v>-1513954</v>
      </c>
      <c r="K247" s="4">
        <f t="shared" si="11"/>
        <v>-20030780.019999981</v>
      </c>
      <c r="L247" s="6"/>
    </row>
    <row r="248" spans="1:12">
      <c r="A248" s="2">
        <v>39945</v>
      </c>
      <c r="B248" s="3">
        <v>-2314759</v>
      </c>
      <c r="C248" s="3">
        <v>-578689.75</v>
      </c>
      <c r="D248" s="3">
        <v>0</v>
      </c>
      <c r="E248" s="3">
        <v>-847050</v>
      </c>
      <c r="F248" s="3">
        <v>-1315232</v>
      </c>
      <c r="G248" s="3">
        <v>-152477</v>
      </c>
      <c r="H248" s="3">
        <f>H247+B248</f>
        <v>205714390.30000019</v>
      </c>
      <c r="I248" s="3">
        <f t="shared" si="9"/>
        <v>209543103.30000019</v>
      </c>
      <c r="J248" s="3">
        <f t="shared" si="10"/>
        <v>-3828713</v>
      </c>
      <c r="K248" s="4">
        <f t="shared" si="11"/>
        <v>-20030780.019999981</v>
      </c>
      <c r="L248" s="6"/>
    </row>
    <row r="249" spans="1:12">
      <c r="A249" s="2">
        <v>39946</v>
      </c>
      <c r="B249" s="3">
        <v>-634843</v>
      </c>
      <c r="C249" s="3">
        <v>-158710.75</v>
      </c>
      <c r="D249" s="3">
        <v>0</v>
      </c>
      <c r="E249" s="3">
        <v>0</v>
      </c>
      <c r="F249" s="3">
        <v>-531168</v>
      </c>
      <c r="G249" s="3">
        <v>-103675</v>
      </c>
      <c r="H249" s="3">
        <f>H248+B249</f>
        <v>205079547.30000019</v>
      </c>
      <c r="I249" s="3">
        <f t="shared" si="9"/>
        <v>209543103.30000019</v>
      </c>
      <c r="J249" s="3">
        <f t="shared" si="10"/>
        <v>-4463556</v>
      </c>
      <c r="K249" s="4">
        <f t="shared" si="11"/>
        <v>-20030780.019999981</v>
      </c>
      <c r="L249" s="6"/>
    </row>
    <row r="250" spans="1:12">
      <c r="A250" s="2">
        <v>39947</v>
      </c>
      <c r="B250" s="3">
        <v>1982670</v>
      </c>
      <c r="C250" s="3">
        <v>495667.5</v>
      </c>
      <c r="D250" s="3">
        <v>953790</v>
      </c>
      <c r="E250" s="3">
        <v>1028880</v>
      </c>
      <c r="F250" s="3">
        <v>0</v>
      </c>
      <c r="G250" s="3">
        <v>0</v>
      </c>
      <c r="H250" s="3">
        <f>H249+B250</f>
        <v>207062217.30000019</v>
      </c>
      <c r="I250" s="3">
        <f t="shared" si="9"/>
        <v>209543103.30000019</v>
      </c>
      <c r="J250" s="3">
        <f t="shared" si="10"/>
        <v>-2480886</v>
      </c>
      <c r="K250" s="4">
        <f t="shared" si="11"/>
        <v>-20030780.019999981</v>
      </c>
      <c r="L250" s="6"/>
    </row>
    <row r="251" spans="1:12">
      <c r="A251" s="2">
        <v>39948</v>
      </c>
      <c r="B251" s="3">
        <v>-327820</v>
      </c>
      <c r="C251" s="3">
        <v>-81955</v>
      </c>
      <c r="D251" s="3">
        <v>-596410</v>
      </c>
      <c r="E251" s="3">
        <v>203730</v>
      </c>
      <c r="F251" s="3">
        <v>155140</v>
      </c>
      <c r="G251" s="3">
        <v>-90280</v>
      </c>
      <c r="H251" s="3">
        <f>H250+B251</f>
        <v>206734397.30000019</v>
      </c>
      <c r="I251" s="3">
        <f t="shared" si="9"/>
        <v>209543103.30000019</v>
      </c>
      <c r="J251" s="3">
        <f t="shared" si="10"/>
        <v>-2808706</v>
      </c>
      <c r="K251" s="4">
        <f t="shared" si="11"/>
        <v>-20030780.019999981</v>
      </c>
      <c r="L251" s="6"/>
    </row>
    <row r="252" spans="1:12">
      <c r="A252" s="2">
        <v>39951</v>
      </c>
      <c r="B252" s="3">
        <v>-94810</v>
      </c>
      <c r="C252" s="3">
        <v>-23702.5</v>
      </c>
      <c r="D252" s="3">
        <v>0</v>
      </c>
      <c r="E252" s="3">
        <v>79480</v>
      </c>
      <c r="F252" s="3">
        <v>121680</v>
      </c>
      <c r="G252" s="3">
        <v>-295970</v>
      </c>
      <c r="H252" s="3">
        <f>H251+B252</f>
        <v>206639587.30000019</v>
      </c>
      <c r="I252" s="3">
        <f t="shared" si="9"/>
        <v>209543103.30000019</v>
      </c>
      <c r="J252" s="3">
        <f t="shared" si="10"/>
        <v>-2903516</v>
      </c>
      <c r="K252" s="4">
        <f t="shared" si="11"/>
        <v>-20030780.019999981</v>
      </c>
      <c r="L252" s="6"/>
    </row>
    <row r="253" spans="1:12">
      <c r="A253" s="2">
        <v>39952</v>
      </c>
      <c r="B253" s="3">
        <v>-1099075</v>
      </c>
      <c r="C253" s="3">
        <v>-274768.75</v>
      </c>
      <c r="D253" s="3">
        <v>-472500</v>
      </c>
      <c r="E253" s="3">
        <v>0</v>
      </c>
      <c r="F253" s="3">
        <v>-509205</v>
      </c>
      <c r="G253" s="3">
        <v>-117370</v>
      </c>
      <c r="H253" s="3">
        <f>H252+B253</f>
        <v>205540512.30000019</v>
      </c>
      <c r="I253" s="3">
        <f t="shared" si="9"/>
        <v>209543103.30000019</v>
      </c>
      <c r="J253" s="3">
        <f t="shared" si="10"/>
        <v>-4002591</v>
      </c>
      <c r="K253" s="4">
        <f t="shared" si="11"/>
        <v>-20030780.019999981</v>
      </c>
      <c r="L253" s="6"/>
    </row>
    <row r="254" spans="1:12">
      <c r="A254" s="2">
        <v>39953</v>
      </c>
      <c r="B254" s="3">
        <v>-1282130</v>
      </c>
      <c r="C254" s="3">
        <v>-320532.5</v>
      </c>
      <c r="D254" s="3">
        <v>0</v>
      </c>
      <c r="E254" s="3">
        <v>-573340</v>
      </c>
      <c r="F254" s="3">
        <v>-238590</v>
      </c>
      <c r="G254" s="3">
        <v>-470200</v>
      </c>
      <c r="H254" s="3">
        <f>H253+B254</f>
        <v>204258382.30000019</v>
      </c>
      <c r="I254" s="3">
        <f t="shared" si="9"/>
        <v>209543103.30000019</v>
      </c>
      <c r="J254" s="3">
        <f t="shared" si="10"/>
        <v>-5284721</v>
      </c>
      <c r="K254" s="4">
        <f t="shared" si="11"/>
        <v>-20030780.019999981</v>
      </c>
      <c r="L254" s="6"/>
    </row>
    <row r="255" spans="1:12">
      <c r="A255" s="2">
        <v>39954</v>
      </c>
      <c r="B255" s="3">
        <v>-1875065</v>
      </c>
      <c r="C255" s="3">
        <v>-468766.25</v>
      </c>
      <c r="D255" s="3">
        <v>-697970</v>
      </c>
      <c r="E255" s="3">
        <v>-797990</v>
      </c>
      <c r="F255" s="3">
        <v>-131385</v>
      </c>
      <c r="G255" s="3">
        <v>-247720</v>
      </c>
      <c r="H255" s="3">
        <f>H254+B255</f>
        <v>202383317.30000019</v>
      </c>
      <c r="I255" s="3">
        <f t="shared" si="9"/>
        <v>209543103.30000019</v>
      </c>
      <c r="J255" s="3">
        <f t="shared" si="10"/>
        <v>-7159786</v>
      </c>
      <c r="K255" s="4">
        <f t="shared" si="11"/>
        <v>-20030780.019999981</v>
      </c>
      <c r="L255" s="6"/>
    </row>
    <row r="256" spans="1:12">
      <c r="A256" s="2">
        <v>39955</v>
      </c>
      <c r="B256" s="3">
        <v>-1107205</v>
      </c>
      <c r="C256" s="3">
        <v>-276801.25</v>
      </c>
      <c r="D256" s="3">
        <v>0</v>
      </c>
      <c r="E256" s="3">
        <v>-47530</v>
      </c>
      <c r="F256" s="3">
        <v>-700695</v>
      </c>
      <c r="G256" s="3">
        <v>-358980</v>
      </c>
      <c r="H256" s="3">
        <f>H255+B256</f>
        <v>201276112.30000019</v>
      </c>
      <c r="I256" s="3">
        <f t="shared" si="9"/>
        <v>209543103.30000019</v>
      </c>
      <c r="J256" s="3">
        <f t="shared" si="10"/>
        <v>-8266991</v>
      </c>
      <c r="K256" s="4">
        <f t="shared" si="11"/>
        <v>-20030780.019999981</v>
      </c>
      <c r="L256" s="6"/>
    </row>
    <row r="257" spans="1:12">
      <c r="A257" s="2">
        <v>39958</v>
      </c>
      <c r="B257" s="3">
        <v>-889470</v>
      </c>
      <c r="C257" s="3">
        <v>-222367.5</v>
      </c>
      <c r="D257" s="3">
        <v>378560</v>
      </c>
      <c r="E257" s="3">
        <v>-171340</v>
      </c>
      <c r="F257" s="3">
        <v>20870</v>
      </c>
      <c r="G257" s="3">
        <v>-1117560</v>
      </c>
      <c r="H257" s="3">
        <f>H256+B257</f>
        <v>200386642.30000019</v>
      </c>
      <c r="I257" s="3">
        <f t="shared" si="9"/>
        <v>209543103.30000019</v>
      </c>
      <c r="J257" s="3">
        <f t="shared" si="10"/>
        <v>-9156461</v>
      </c>
      <c r="K257" s="4">
        <f t="shared" si="11"/>
        <v>-20030780.019999981</v>
      </c>
      <c r="L257" s="6"/>
    </row>
    <row r="258" spans="1:12">
      <c r="A258" s="2">
        <v>39959</v>
      </c>
      <c r="B258" s="3">
        <v>-461741</v>
      </c>
      <c r="C258" s="3">
        <v>-115435.25</v>
      </c>
      <c r="D258" s="3">
        <v>0</v>
      </c>
      <c r="E258" s="3">
        <v>0</v>
      </c>
      <c r="F258" s="3">
        <v>-461741</v>
      </c>
      <c r="G258" s="3">
        <v>0</v>
      </c>
      <c r="H258" s="3">
        <f>H257+B258</f>
        <v>199924901.30000019</v>
      </c>
      <c r="I258" s="3">
        <f t="shared" si="9"/>
        <v>209543103.30000019</v>
      </c>
      <c r="J258" s="3">
        <f t="shared" si="10"/>
        <v>-9618202</v>
      </c>
      <c r="K258" s="4">
        <f t="shared" si="11"/>
        <v>-20030780.019999981</v>
      </c>
      <c r="L258" s="6"/>
    </row>
    <row r="259" spans="1:12">
      <c r="A259" s="2">
        <v>39960</v>
      </c>
      <c r="B259" s="3">
        <v>456575</v>
      </c>
      <c r="C259" s="3">
        <v>114143.75</v>
      </c>
      <c r="D259" s="3">
        <v>204390</v>
      </c>
      <c r="E259" s="3">
        <v>-170820</v>
      </c>
      <c r="F259" s="3">
        <v>239660</v>
      </c>
      <c r="G259" s="3">
        <v>183345</v>
      </c>
      <c r="H259" s="3">
        <f>H258+B259</f>
        <v>200381476.30000019</v>
      </c>
      <c r="I259" s="3">
        <f t="shared" si="9"/>
        <v>209543103.30000019</v>
      </c>
      <c r="J259" s="3">
        <f t="shared" si="10"/>
        <v>-9161627</v>
      </c>
      <c r="K259" s="4">
        <f t="shared" si="11"/>
        <v>-20030780.019999981</v>
      </c>
      <c r="L259" s="6"/>
    </row>
    <row r="260" spans="1:12">
      <c r="A260" s="2">
        <v>39961</v>
      </c>
      <c r="B260" s="3">
        <v>4382260</v>
      </c>
      <c r="C260" s="3">
        <v>1095565</v>
      </c>
      <c r="D260" s="3">
        <v>1729560</v>
      </c>
      <c r="E260" s="3">
        <v>-544530</v>
      </c>
      <c r="F260" s="3">
        <v>780740</v>
      </c>
      <c r="G260" s="3">
        <v>2416490</v>
      </c>
      <c r="H260" s="3">
        <f>H259+B260</f>
        <v>204763736.30000019</v>
      </c>
      <c r="I260" s="3">
        <f t="shared" si="9"/>
        <v>209543103.30000019</v>
      </c>
      <c r="J260" s="3">
        <f t="shared" si="10"/>
        <v>-4779367</v>
      </c>
      <c r="K260" s="4">
        <f t="shared" si="11"/>
        <v>-20030780.019999981</v>
      </c>
      <c r="L260" s="6"/>
    </row>
    <row r="261" spans="1:12">
      <c r="A261" s="2">
        <v>39962</v>
      </c>
      <c r="B261" s="3">
        <v>-456385</v>
      </c>
      <c r="C261" s="3">
        <v>-114096.25</v>
      </c>
      <c r="D261" s="3">
        <v>0</v>
      </c>
      <c r="E261" s="3">
        <v>-546110</v>
      </c>
      <c r="F261" s="3">
        <v>182125</v>
      </c>
      <c r="G261" s="3">
        <v>-92400</v>
      </c>
      <c r="H261" s="3">
        <f>H260+B261</f>
        <v>204307351.30000019</v>
      </c>
      <c r="I261" s="3">
        <f t="shared" si="9"/>
        <v>209543103.30000019</v>
      </c>
      <c r="J261" s="3">
        <f t="shared" si="10"/>
        <v>-5235752</v>
      </c>
      <c r="K261" s="4">
        <f t="shared" si="11"/>
        <v>-20030780.019999981</v>
      </c>
      <c r="L261" s="6"/>
    </row>
    <row r="262" spans="1:12">
      <c r="A262" s="2">
        <v>39965</v>
      </c>
      <c r="B262" s="3">
        <v>907453</v>
      </c>
      <c r="C262" s="3">
        <v>226863.25</v>
      </c>
      <c r="D262" s="3">
        <v>1781490</v>
      </c>
      <c r="E262" s="3">
        <v>0</v>
      </c>
      <c r="F262" s="3">
        <v>-499635</v>
      </c>
      <c r="G262" s="3">
        <v>-374402</v>
      </c>
      <c r="H262" s="3">
        <f>H261+B262</f>
        <v>205214804.30000019</v>
      </c>
      <c r="I262" s="3">
        <f t="shared" si="9"/>
        <v>209543103.30000019</v>
      </c>
      <c r="J262" s="3">
        <f t="shared" si="10"/>
        <v>-4328299</v>
      </c>
      <c r="K262" s="4">
        <f t="shared" si="11"/>
        <v>-20030780.019999981</v>
      </c>
      <c r="L262" s="6"/>
    </row>
    <row r="263" spans="1:12">
      <c r="A263" s="2">
        <v>39966</v>
      </c>
      <c r="B263" s="3">
        <v>3917820.99</v>
      </c>
      <c r="C263" s="3">
        <v>979455.25</v>
      </c>
      <c r="D263" s="3">
        <v>2279950</v>
      </c>
      <c r="E263" s="3">
        <v>752410</v>
      </c>
      <c r="F263" s="3">
        <v>690365</v>
      </c>
      <c r="G263" s="3">
        <v>195096</v>
      </c>
      <c r="H263" s="3">
        <f>H262+B263</f>
        <v>209132625.2900002</v>
      </c>
      <c r="I263" s="3">
        <f t="shared" si="9"/>
        <v>209543103.30000019</v>
      </c>
      <c r="J263" s="3">
        <f t="shared" si="10"/>
        <v>-410478.00999999046</v>
      </c>
      <c r="K263" s="4">
        <f t="shared" si="11"/>
        <v>-20030780.019999981</v>
      </c>
      <c r="L263" s="6"/>
    </row>
    <row r="264" spans="1:12">
      <c r="A264" s="2">
        <v>39967</v>
      </c>
      <c r="B264" s="3">
        <v>-521244</v>
      </c>
      <c r="C264" s="3">
        <v>-130311</v>
      </c>
      <c r="D264" s="3">
        <v>0</v>
      </c>
      <c r="E264" s="3">
        <v>0</v>
      </c>
      <c r="F264" s="3">
        <v>-325270</v>
      </c>
      <c r="G264" s="3">
        <v>-195974</v>
      </c>
      <c r="H264" s="3">
        <f>H263+B264</f>
        <v>208611381.2900002</v>
      </c>
      <c r="I264" s="3">
        <f t="shared" ref="I264:I327" si="12">IF(H264&gt;I263,H264,I263)</f>
        <v>209543103.30000019</v>
      </c>
      <c r="J264" s="3">
        <f t="shared" ref="J264:J327" si="13">H264-I264</f>
        <v>-931722.00999999046</v>
      </c>
      <c r="K264" s="4">
        <f t="shared" ref="K264:K327" si="14">IF(J264&lt;K263,J264,K263)</f>
        <v>-20030780.019999981</v>
      </c>
      <c r="L264" s="6"/>
    </row>
    <row r="265" spans="1:12">
      <c r="A265" s="2">
        <v>39968</v>
      </c>
      <c r="B265" s="3">
        <v>-950615</v>
      </c>
      <c r="C265" s="3">
        <v>-237653.75</v>
      </c>
      <c r="D265" s="3">
        <v>0</v>
      </c>
      <c r="E265" s="3">
        <v>0</v>
      </c>
      <c r="F265" s="3">
        <v>-200860</v>
      </c>
      <c r="G265" s="3">
        <v>-749755</v>
      </c>
      <c r="H265" s="3">
        <f>H264+B265</f>
        <v>207660766.2900002</v>
      </c>
      <c r="I265" s="3">
        <f t="shared" si="12"/>
        <v>209543103.30000019</v>
      </c>
      <c r="J265" s="3">
        <f t="shared" si="13"/>
        <v>-1882337.0099999905</v>
      </c>
      <c r="K265" s="4">
        <f t="shared" si="14"/>
        <v>-20030780.019999981</v>
      </c>
      <c r="L265" s="6"/>
    </row>
    <row r="266" spans="1:12">
      <c r="A266" s="2">
        <v>39969</v>
      </c>
      <c r="B266" s="3">
        <v>-551689</v>
      </c>
      <c r="C266" s="3">
        <v>-137922.25</v>
      </c>
      <c r="D266" s="3">
        <v>359240</v>
      </c>
      <c r="E266" s="3">
        <v>0</v>
      </c>
      <c r="F266" s="3">
        <v>-528585</v>
      </c>
      <c r="G266" s="3">
        <v>-382344</v>
      </c>
      <c r="H266" s="3">
        <f>H265+B266</f>
        <v>207109077.2900002</v>
      </c>
      <c r="I266" s="3">
        <f t="shared" si="12"/>
        <v>209543103.30000019</v>
      </c>
      <c r="J266" s="3">
        <f t="shared" si="13"/>
        <v>-2434026.0099999905</v>
      </c>
      <c r="K266" s="4">
        <f t="shared" si="14"/>
        <v>-20030780.019999981</v>
      </c>
      <c r="L266" s="6"/>
    </row>
    <row r="267" spans="1:12">
      <c r="A267" s="2">
        <v>39972</v>
      </c>
      <c r="B267" s="3">
        <v>352535</v>
      </c>
      <c r="C267" s="3">
        <v>88133.75</v>
      </c>
      <c r="D267" s="3">
        <v>0</v>
      </c>
      <c r="E267" s="3">
        <v>-242580</v>
      </c>
      <c r="F267" s="3">
        <v>466875</v>
      </c>
      <c r="G267" s="3">
        <v>128240</v>
      </c>
      <c r="H267" s="3">
        <f>H266+B267</f>
        <v>207461612.2900002</v>
      </c>
      <c r="I267" s="3">
        <f t="shared" si="12"/>
        <v>209543103.30000019</v>
      </c>
      <c r="J267" s="3">
        <f t="shared" si="13"/>
        <v>-2081491.0099999905</v>
      </c>
      <c r="K267" s="4">
        <f t="shared" si="14"/>
        <v>-20030780.019999981</v>
      </c>
      <c r="L267" s="6"/>
    </row>
    <row r="268" spans="1:12">
      <c r="A268" s="2">
        <v>39973</v>
      </c>
      <c r="B268" s="3">
        <v>-2955088</v>
      </c>
      <c r="C268" s="3">
        <v>-738772</v>
      </c>
      <c r="D268" s="3">
        <v>-1271320</v>
      </c>
      <c r="E268" s="3">
        <v>1504210</v>
      </c>
      <c r="F268" s="3">
        <v>-823608</v>
      </c>
      <c r="G268" s="3">
        <v>-2364370</v>
      </c>
      <c r="H268" s="3">
        <f>H267+B268</f>
        <v>204506524.2900002</v>
      </c>
      <c r="I268" s="3">
        <f t="shared" si="12"/>
        <v>209543103.30000019</v>
      </c>
      <c r="J268" s="3">
        <f t="shared" si="13"/>
        <v>-5036579.0099999905</v>
      </c>
      <c r="K268" s="4">
        <f t="shared" si="14"/>
        <v>-20030780.019999981</v>
      </c>
      <c r="L268" s="6"/>
    </row>
    <row r="269" spans="1:12">
      <c r="A269" s="2">
        <v>39974</v>
      </c>
      <c r="B269" s="3">
        <v>-1633594</v>
      </c>
      <c r="C269" s="3">
        <v>-408398.5</v>
      </c>
      <c r="D269" s="3">
        <v>0</v>
      </c>
      <c r="E269" s="3">
        <v>0</v>
      </c>
      <c r="F269" s="3">
        <v>-1633594</v>
      </c>
      <c r="G269" s="3">
        <v>0</v>
      </c>
      <c r="H269" s="3">
        <f>H268+B269</f>
        <v>202872930.2900002</v>
      </c>
      <c r="I269" s="3">
        <f t="shared" si="12"/>
        <v>209543103.30000019</v>
      </c>
      <c r="J269" s="3">
        <f t="shared" si="13"/>
        <v>-6670173.0099999905</v>
      </c>
      <c r="K269" s="4">
        <f t="shared" si="14"/>
        <v>-20030780.019999981</v>
      </c>
      <c r="L269" s="6"/>
    </row>
    <row r="270" spans="1:12">
      <c r="A270" s="2">
        <v>39975</v>
      </c>
      <c r="B270" s="3">
        <v>0</v>
      </c>
      <c r="C270" s="3">
        <v>0</v>
      </c>
      <c r="D270" s="3">
        <v>0</v>
      </c>
      <c r="E270" s="3">
        <v>0</v>
      </c>
      <c r="F270" s="3">
        <v>0</v>
      </c>
      <c r="G270" s="3">
        <v>0</v>
      </c>
      <c r="H270" s="3">
        <f>H269+B270</f>
        <v>202872930.2900002</v>
      </c>
      <c r="I270" s="3">
        <f t="shared" si="12"/>
        <v>209543103.30000019</v>
      </c>
      <c r="J270" s="3">
        <f t="shared" si="13"/>
        <v>-6670173.0099999905</v>
      </c>
      <c r="K270" s="4">
        <f t="shared" si="14"/>
        <v>-20030780.019999981</v>
      </c>
      <c r="L270" s="6"/>
    </row>
    <row r="271" spans="1:12">
      <c r="A271" s="2">
        <v>39976</v>
      </c>
      <c r="B271" s="3">
        <v>0</v>
      </c>
      <c r="C271" s="3">
        <v>0</v>
      </c>
      <c r="D271" s="3">
        <v>0</v>
      </c>
      <c r="E271" s="3">
        <v>0</v>
      </c>
      <c r="F271" s="3">
        <v>0</v>
      </c>
      <c r="G271" s="3">
        <v>0</v>
      </c>
      <c r="H271" s="3">
        <f>H270+B271</f>
        <v>202872930.2900002</v>
      </c>
      <c r="I271" s="3">
        <f t="shared" si="12"/>
        <v>209543103.30000019</v>
      </c>
      <c r="J271" s="3">
        <f t="shared" si="13"/>
        <v>-6670173.0099999905</v>
      </c>
      <c r="K271" s="4">
        <f t="shared" si="14"/>
        <v>-20030780.019999981</v>
      </c>
      <c r="L271" s="6"/>
    </row>
    <row r="272" spans="1:12">
      <c r="A272" s="2">
        <v>39979</v>
      </c>
      <c r="B272" s="3">
        <v>0</v>
      </c>
      <c r="C272" s="3">
        <v>0</v>
      </c>
      <c r="D272" s="3">
        <v>0</v>
      </c>
      <c r="E272" s="3">
        <v>0</v>
      </c>
      <c r="F272" s="3">
        <v>0</v>
      </c>
      <c r="G272" s="3">
        <v>0</v>
      </c>
      <c r="H272" s="3">
        <f>H271+B272</f>
        <v>202872930.2900002</v>
      </c>
      <c r="I272" s="3">
        <f t="shared" si="12"/>
        <v>209543103.30000019</v>
      </c>
      <c r="J272" s="3">
        <f t="shared" si="13"/>
        <v>-6670173.0099999905</v>
      </c>
      <c r="K272" s="4">
        <f t="shared" si="14"/>
        <v>-20030780.019999981</v>
      </c>
      <c r="L272" s="6"/>
    </row>
    <row r="273" spans="1:12">
      <c r="A273" s="2">
        <v>39980</v>
      </c>
      <c r="B273" s="3">
        <v>-206790</v>
      </c>
      <c r="C273" s="3">
        <v>-51697.5</v>
      </c>
      <c r="D273" s="3">
        <v>0</v>
      </c>
      <c r="E273" s="3">
        <v>-171340</v>
      </c>
      <c r="F273" s="3">
        <v>1920</v>
      </c>
      <c r="G273" s="3">
        <v>-37370</v>
      </c>
      <c r="H273" s="3">
        <f>H272+B273</f>
        <v>202666140.2900002</v>
      </c>
      <c r="I273" s="3">
        <f t="shared" si="12"/>
        <v>209543103.30000019</v>
      </c>
      <c r="J273" s="3">
        <f t="shared" si="13"/>
        <v>-6876963.0099999905</v>
      </c>
      <c r="K273" s="4">
        <f t="shared" si="14"/>
        <v>-20030780.019999981</v>
      </c>
      <c r="L273" s="6"/>
    </row>
    <row r="274" spans="1:12">
      <c r="A274" s="2">
        <v>39981</v>
      </c>
      <c r="B274" s="3">
        <v>-852305</v>
      </c>
      <c r="C274" s="3">
        <v>-213076.25</v>
      </c>
      <c r="D274" s="3">
        <v>0</v>
      </c>
      <c r="E274" s="3">
        <v>0</v>
      </c>
      <c r="F274" s="3">
        <v>-488920</v>
      </c>
      <c r="G274" s="3">
        <v>-363385</v>
      </c>
      <c r="H274" s="3">
        <f>H273+B274</f>
        <v>201813835.2900002</v>
      </c>
      <c r="I274" s="3">
        <f t="shared" si="12"/>
        <v>209543103.30000019</v>
      </c>
      <c r="J274" s="3">
        <f t="shared" si="13"/>
        <v>-7729268.0099999905</v>
      </c>
      <c r="K274" s="4">
        <f t="shared" si="14"/>
        <v>-20030780.019999981</v>
      </c>
      <c r="L274" s="6"/>
    </row>
    <row r="275" spans="1:12">
      <c r="A275" s="2">
        <v>39982</v>
      </c>
      <c r="B275" s="3">
        <v>469285</v>
      </c>
      <c r="C275" s="3">
        <v>117321.25</v>
      </c>
      <c r="D275" s="3">
        <v>0</v>
      </c>
      <c r="E275" s="3">
        <v>-615970</v>
      </c>
      <c r="F275" s="3">
        <v>932240</v>
      </c>
      <c r="G275" s="3">
        <v>153015</v>
      </c>
      <c r="H275" s="3">
        <f>H274+B275</f>
        <v>202283120.2900002</v>
      </c>
      <c r="I275" s="3">
        <f t="shared" si="12"/>
        <v>209543103.30000019</v>
      </c>
      <c r="J275" s="3">
        <f t="shared" si="13"/>
        <v>-7259983.0099999905</v>
      </c>
      <c r="K275" s="4">
        <f t="shared" si="14"/>
        <v>-20030780.019999981</v>
      </c>
      <c r="L275" s="6"/>
    </row>
    <row r="276" spans="1:12">
      <c r="A276" s="2">
        <v>39983</v>
      </c>
      <c r="B276" s="3">
        <v>-169675</v>
      </c>
      <c r="C276" s="3">
        <v>-42418.75</v>
      </c>
      <c r="D276" s="3">
        <v>154710</v>
      </c>
      <c r="E276" s="3">
        <v>0</v>
      </c>
      <c r="F276" s="3">
        <v>-100650</v>
      </c>
      <c r="G276" s="3">
        <v>-223735</v>
      </c>
      <c r="H276" s="3">
        <f>H275+B276</f>
        <v>202113445.2900002</v>
      </c>
      <c r="I276" s="3">
        <f t="shared" si="12"/>
        <v>209543103.30000019</v>
      </c>
      <c r="J276" s="3">
        <f t="shared" si="13"/>
        <v>-7429658.0099999905</v>
      </c>
      <c r="K276" s="4">
        <f t="shared" si="14"/>
        <v>-20030780.019999981</v>
      </c>
      <c r="L276" s="6"/>
    </row>
    <row r="277" spans="1:12">
      <c r="A277" s="2">
        <v>39986</v>
      </c>
      <c r="B277" s="3">
        <v>-819445</v>
      </c>
      <c r="C277" s="3">
        <v>-204861.25</v>
      </c>
      <c r="D277" s="3">
        <v>0</v>
      </c>
      <c r="E277" s="3">
        <v>-570900</v>
      </c>
      <c r="F277" s="3">
        <v>0</v>
      </c>
      <c r="G277" s="3">
        <v>-248545</v>
      </c>
      <c r="H277" s="3">
        <f>H276+B277</f>
        <v>201294000.2900002</v>
      </c>
      <c r="I277" s="3">
        <f t="shared" si="12"/>
        <v>209543103.30000019</v>
      </c>
      <c r="J277" s="3">
        <f t="shared" si="13"/>
        <v>-8249103.0099999905</v>
      </c>
      <c r="K277" s="4">
        <f t="shared" si="14"/>
        <v>-20030780.019999981</v>
      </c>
      <c r="L277" s="6"/>
    </row>
    <row r="278" spans="1:12">
      <c r="A278" s="2">
        <v>39987</v>
      </c>
      <c r="B278" s="3">
        <v>-74992</v>
      </c>
      <c r="C278" s="3">
        <v>-18748</v>
      </c>
      <c r="D278" s="3">
        <v>0</v>
      </c>
      <c r="E278" s="3">
        <v>380560</v>
      </c>
      <c r="F278" s="3">
        <v>-297512</v>
      </c>
      <c r="G278" s="3">
        <v>-158040</v>
      </c>
      <c r="H278" s="3">
        <f>H277+B278</f>
        <v>201219008.2900002</v>
      </c>
      <c r="I278" s="3">
        <f t="shared" si="12"/>
        <v>209543103.30000019</v>
      </c>
      <c r="J278" s="3">
        <f t="shared" si="13"/>
        <v>-8324095.0099999905</v>
      </c>
      <c r="K278" s="4">
        <f t="shared" si="14"/>
        <v>-20030780.019999981</v>
      </c>
      <c r="L278" s="6"/>
    </row>
    <row r="279" spans="1:12">
      <c r="A279" s="2">
        <v>39988</v>
      </c>
      <c r="B279" s="3">
        <v>-866166</v>
      </c>
      <c r="C279" s="3">
        <v>-216541.5</v>
      </c>
      <c r="D279" s="3">
        <v>0</v>
      </c>
      <c r="E279" s="3">
        <v>0</v>
      </c>
      <c r="F279" s="3">
        <v>-606741</v>
      </c>
      <c r="G279" s="3">
        <v>-259425</v>
      </c>
      <c r="H279" s="3">
        <f>H278+B279</f>
        <v>200352842.2900002</v>
      </c>
      <c r="I279" s="3">
        <f t="shared" si="12"/>
        <v>209543103.30000019</v>
      </c>
      <c r="J279" s="3">
        <f t="shared" si="13"/>
        <v>-9190261.0099999905</v>
      </c>
      <c r="K279" s="4">
        <f t="shared" si="14"/>
        <v>-20030780.019999981</v>
      </c>
      <c r="L279" s="6"/>
    </row>
    <row r="280" spans="1:12">
      <c r="A280" s="2">
        <v>39989</v>
      </c>
      <c r="B280" s="3">
        <v>6697853</v>
      </c>
      <c r="C280" s="3">
        <v>1674463.25</v>
      </c>
      <c r="D280" s="3">
        <v>1554090</v>
      </c>
      <c r="E280" s="3">
        <v>1878940</v>
      </c>
      <c r="F280" s="3">
        <v>515360</v>
      </c>
      <c r="G280" s="3">
        <v>2749463</v>
      </c>
      <c r="H280" s="3">
        <f>H279+B280</f>
        <v>207050695.2900002</v>
      </c>
      <c r="I280" s="3">
        <f t="shared" si="12"/>
        <v>209543103.30000019</v>
      </c>
      <c r="J280" s="3">
        <f t="shared" si="13"/>
        <v>-2492408.0099999905</v>
      </c>
      <c r="K280" s="4">
        <f t="shared" si="14"/>
        <v>-20030780.019999981</v>
      </c>
      <c r="L280" s="6"/>
    </row>
    <row r="281" spans="1:12">
      <c r="A281" s="2">
        <v>39990</v>
      </c>
      <c r="B281" s="3">
        <v>749268</v>
      </c>
      <c r="C281" s="3">
        <v>187317</v>
      </c>
      <c r="D281" s="3">
        <v>0</v>
      </c>
      <c r="E281" s="3">
        <v>-146770</v>
      </c>
      <c r="F281" s="3">
        <v>914740</v>
      </c>
      <c r="G281" s="3">
        <v>-18702</v>
      </c>
      <c r="H281" s="3">
        <f>H280+B281</f>
        <v>207799963.2900002</v>
      </c>
      <c r="I281" s="3">
        <f t="shared" si="12"/>
        <v>209543103.30000019</v>
      </c>
      <c r="J281" s="3">
        <f t="shared" si="13"/>
        <v>-1743140.0099999905</v>
      </c>
      <c r="K281" s="4">
        <f t="shared" si="14"/>
        <v>-20030780.019999981</v>
      </c>
      <c r="L281" s="6"/>
    </row>
    <row r="282" spans="1:12">
      <c r="A282" s="2">
        <v>39993</v>
      </c>
      <c r="B282" s="3">
        <v>281050</v>
      </c>
      <c r="C282" s="3">
        <v>70262.5</v>
      </c>
      <c r="D282" s="3">
        <v>0</v>
      </c>
      <c r="E282" s="3">
        <v>281050</v>
      </c>
      <c r="F282" s="3">
        <v>0</v>
      </c>
      <c r="G282" s="3">
        <v>0</v>
      </c>
      <c r="H282" s="3">
        <f>H281+B282</f>
        <v>208081013.2900002</v>
      </c>
      <c r="I282" s="3">
        <f t="shared" si="12"/>
        <v>209543103.30000019</v>
      </c>
      <c r="J282" s="3">
        <f t="shared" si="13"/>
        <v>-1462090.0099999905</v>
      </c>
      <c r="K282" s="4">
        <f t="shared" si="14"/>
        <v>-20030780.019999981</v>
      </c>
      <c r="L282" s="6"/>
    </row>
    <row r="283" spans="1:12">
      <c r="A283" s="2">
        <v>39994</v>
      </c>
      <c r="B283" s="3">
        <v>-3253406</v>
      </c>
      <c r="C283" s="3">
        <v>-813351.5</v>
      </c>
      <c r="D283" s="3">
        <v>0</v>
      </c>
      <c r="E283" s="3">
        <v>-522440</v>
      </c>
      <c r="F283" s="3">
        <v>-662375</v>
      </c>
      <c r="G283" s="3">
        <v>-2068591</v>
      </c>
      <c r="H283" s="3">
        <f>H282+B283</f>
        <v>204827607.2900002</v>
      </c>
      <c r="I283" s="3">
        <f t="shared" si="12"/>
        <v>209543103.30000019</v>
      </c>
      <c r="J283" s="3">
        <f t="shared" si="13"/>
        <v>-4715496.0099999905</v>
      </c>
      <c r="K283" s="4">
        <f t="shared" si="14"/>
        <v>-20030780.019999981</v>
      </c>
      <c r="L283" s="6"/>
    </row>
    <row r="284" spans="1:12">
      <c r="A284" s="2">
        <v>39995</v>
      </c>
      <c r="B284" s="3">
        <v>2289555.9900000002</v>
      </c>
      <c r="C284" s="3">
        <v>572389</v>
      </c>
      <c r="D284" s="3">
        <v>1780130</v>
      </c>
      <c r="E284" s="3">
        <v>1252970</v>
      </c>
      <c r="F284" s="3">
        <v>-743544</v>
      </c>
      <c r="G284" s="3">
        <v>0</v>
      </c>
      <c r="H284" s="3">
        <f>H283+B284</f>
        <v>207117163.28000021</v>
      </c>
      <c r="I284" s="3">
        <f t="shared" si="12"/>
        <v>209543103.30000019</v>
      </c>
      <c r="J284" s="3">
        <f t="shared" si="13"/>
        <v>-2425940.0199999809</v>
      </c>
      <c r="K284" s="4">
        <f t="shared" si="14"/>
        <v>-20030780.019999981</v>
      </c>
      <c r="L284" s="6"/>
    </row>
    <row r="285" spans="1:12">
      <c r="A285" s="2">
        <v>39996</v>
      </c>
      <c r="B285" s="3">
        <v>277100</v>
      </c>
      <c r="C285" s="3">
        <v>69275</v>
      </c>
      <c r="D285" s="3">
        <v>0</v>
      </c>
      <c r="E285" s="3">
        <v>277100</v>
      </c>
      <c r="F285" s="3">
        <v>0</v>
      </c>
      <c r="G285" s="3">
        <v>0</v>
      </c>
      <c r="H285" s="3">
        <f>H284+B285</f>
        <v>207394263.28000021</v>
      </c>
      <c r="I285" s="3">
        <f t="shared" si="12"/>
        <v>209543103.30000019</v>
      </c>
      <c r="J285" s="3">
        <f t="shared" si="13"/>
        <v>-2148840.0199999809</v>
      </c>
      <c r="K285" s="4">
        <f t="shared" si="14"/>
        <v>-20030780.019999981</v>
      </c>
      <c r="L285" s="6"/>
    </row>
    <row r="286" spans="1:12">
      <c r="A286" s="2">
        <v>39997</v>
      </c>
      <c r="B286" s="3">
        <v>9312429.9900000002</v>
      </c>
      <c r="C286" s="3">
        <v>2328107.5</v>
      </c>
      <c r="D286" s="3">
        <v>1929710</v>
      </c>
      <c r="E286" s="3">
        <v>852290</v>
      </c>
      <c r="F286" s="3">
        <v>4015040</v>
      </c>
      <c r="G286" s="3">
        <v>2515390</v>
      </c>
      <c r="H286" s="3">
        <f>H285+B286</f>
        <v>216706693.27000022</v>
      </c>
      <c r="I286" s="3">
        <f t="shared" si="12"/>
        <v>216706693.27000022</v>
      </c>
      <c r="J286" s="3">
        <f t="shared" si="13"/>
        <v>0</v>
      </c>
      <c r="K286" s="4">
        <f t="shared" si="14"/>
        <v>-20030780.019999981</v>
      </c>
      <c r="L286" s="6"/>
    </row>
    <row r="287" spans="1:12">
      <c r="A287" s="2">
        <v>40000</v>
      </c>
      <c r="B287" s="3">
        <v>974199</v>
      </c>
      <c r="C287" s="3">
        <v>243549.75</v>
      </c>
      <c r="D287" s="3">
        <v>0</v>
      </c>
      <c r="E287" s="3">
        <v>-1223440</v>
      </c>
      <c r="F287" s="3">
        <v>2061199</v>
      </c>
      <c r="G287" s="3">
        <v>136440</v>
      </c>
      <c r="H287" s="3">
        <f>H286+B287</f>
        <v>217680892.27000022</v>
      </c>
      <c r="I287" s="3">
        <f t="shared" si="12"/>
        <v>217680892.27000022</v>
      </c>
      <c r="J287" s="3">
        <f t="shared" si="13"/>
        <v>0</v>
      </c>
      <c r="K287" s="4">
        <f t="shared" si="14"/>
        <v>-20030780.019999981</v>
      </c>
      <c r="L287" s="6"/>
    </row>
    <row r="288" spans="1:12">
      <c r="A288" s="2">
        <v>40001</v>
      </c>
      <c r="B288" s="3">
        <v>-234102</v>
      </c>
      <c r="C288" s="3">
        <v>-58525.5</v>
      </c>
      <c r="D288" s="3">
        <v>0</v>
      </c>
      <c r="E288" s="3">
        <v>-324000</v>
      </c>
      <c r="F288" s="3">
        <v>-685040</v>
      </c>
      <c r="G288" s="3">
        <v>774938</v>
      </c>
      <c r="H288" s="3">
        <f>H287+B288</f>
        <v>217446790.27000022</v>
      </c>
      <c r="I288" s="3">
        <f t="shared" si="12"/>
        <v>217680892.27000022</v>
      </c>
      <c r="J288" s="3">
        <f t="shared" si="13"/>
        <v>-234102</v>
      </c>
      <c r="K288" s="4">
        <f t="shared" si="14"/>
        <v>-20030780.019999981</v>
      </c>
      <c r="L288" s="6"/>
    </row>
    <row r="289" spans="1:12">
      <c r="A289" s="2">
        <v>40002</v>
      </c>
      <c r="B289" s="3">
        <v>-3153378</v>
      </c>
      <c r="C289" s="3">
        <v>-788344.5</v>
      </c>
      <c r="D289" s="3">
        <v>351250</v>
      </c>
      <c r="E289" s="3">
        <v>-498570</v>
      </c>
      <c r="F289" s="3">
        <v>-167826</v>
      </c>
      <c r="G289" s="3">
        <v>-2838232</v>
      </c>
      <c r="H289" s="3">
        <f>H288+B289</f>
        <v>214293412.27000022</v>
      </c>
      <c r="I289" s="3">
        <f t="shared" si="12"/>
        <v>217680892.27000022</v>
      </c>
      <c r="J289" s="3">
        <f t="shared" si="13"/>
        <v>-3387480</v>
      </c>
      <c r="K289" s="4">
        <f t="shared" si="14"/>
        <v>-20030780.019999981</v>
      </c>
      <c r="L289" s="6"/>
    </row>
    <row r="290" spans="1:12">
      <c r="A290" s="2">
        <v>40003</v>
      </c>
      <c r="B290" s="3">
        <v>-4168138</v>
      </c>
      <c r="C290" s="3">
        <v>-1042034.5</v>
      </c>
      <c r="D290" s="3">
        <v>0</v>
      </c>
      <c r="E290" s="3">
        <v>0</v>
      </c>
      <c r="F290" s="3">
        <v>-3410752</v>
      </c>
      <c r="G290" s="3">
        <v>-757386</v>
      </c>
      <c r="H290" s="3">
        <f>H289+B290</f>
        <v>210125274.27000022</v>
      </c>
      <c r="I290" s="3">
        <f t="shared" si="12"/>
        <v>217680892.27000022</v>
      </c>
      <c r="J290" s="3">
        <f t="shared" si="13"/>
        <v>-7555618</v>
      </c>
      <c r="K290" s="4">
        <f t="shared" si="14"/>
        <v>-20030780.019999981</v>
      </c>
      <c r="L290" s="6"/>
    </row>
    <row r="291" spans="1:12">
      <c r="A291" s="2">
        <v>40004</v>
      </c>
      <c r="B291" s="3">
        <v>-2217833</v>
      </c>
      <c r="C291" s="3">
        <v>-554458.25</v>
      </c>
      <c r="D291" s="3">
        <v>0</v>
      </c>
      <c r="E291" s="3">
        <v>0</v>
      </c>
      <c r="F291" s="3">
        <v>0</v>
      </c>
      <c r="G291" s="3">
        <v>-2217833</v>
      </c>
      <c r="H291" s="3">
        <f>H290+B291</f>
        <v>207907441.27000022</v>
      </c>
      <c r="I291" s="3">
        <f t="shared" si="12"/>
        <v>217680892.27000022</v>
      </c>
      <c r="J291" s="3">
        <f t="shared" si="13"/>
        <v>-9773451</v>
      </c>
      <c r="K291" s="4">
        <f t="shared" si="14"/>
        <v>-20030780.019999981</v>
      </c>
      <c r="L291" s="6"/>
    </row>
    <row r="292" spans="1:12">
      <c r="A292" s="2">
        <v>40007</v>
      </c>
      <c r="B292" s="3">
        <v>678220</v>
      </c>
      <c r="C292" s="3">
        <v>169555</v>
      </c>
      <c r="D292" s="3">
        <v>0</v>
      </c>
      <c r="E292" s="3">
        <v>678220</v>
      </c>
      <c r="F292" s="3">
        <v>0</v>
      </c>
      <c r="G292" s="3">
        <v>0</v>
      </c>
      <c r="H292" s="3">
        <f>H291+B292</f>
        <v>208585661.27000022</v>
      </c>
      <c r="I292" s="3">
        <f t="shared" si="12"/>
        <v>217680892.27000022</v>
      </c>
      <c r="J292" s="3">
        <f t="shared" si="13"/>
        <v>-9095231</v>
      </c>
      <c r="K292" s="4">
        <f t="shared" si="14"/>
        <v>-20030780.019999981</v>
      </c>
      <c r="L292" s="6"/>
    </row>
    <row r="293" spans="1:12">
      <c r="A293" s="2">
        <v>40008</v>
      </c>
      <c r="B293" s="3">
        <v>-124530</v>
      </c>
      <c r="C293" s="3">
        <v>-31132.5</v>
      </c>
      <c r="D293" s="3">
        <v>-218930</v>
      </c>
      <c r="E293" s="3">
        <v>0</v>
      </c>
      <c r="F293" s="3">
        <v>-64480</v>
      </c>
      <c r="G293" s="3">
        <v>158880</v>
      </c>
      <c r="H293" s="3">
        <f>H292+B293</f>
        <v>208461131.27000022</v>
      </c>
      <c r="I293" s="3">
        <f t="shared" si="12"/>
        <v>217680892.27000022</v>
      </c>
      <c r="J293" s="3">
        <f t="shared" si="13"/>
        <v>-9219761</v>
      </c>
      <c r="K293" s="4">
        <f t="shared" si="14"/>
        <v>-20030780.019999981</v>
      </c>
      <c r="L293" s="6"/>
    </row>
    <row r="294" spans="1:12">
      <c r="A294" s="2">
        <v>40009</v>
      </c>
      <c r="B294" s="3">
        <v>1023594.99</v>
      </c>
      <c r="C294" s="3">
        <v>255898.75</v>
      </c>
      <c r="D294" s="3">
        <v>278290</v>
      </c>
      <c r="E294" s="3">
        <v>801730</v>
      </c>
      <c r="F294" s="3">
        <v>29705</v>
      </c>
      <c r="G294" s="3">
        <v>-86130</v>
      </c>
      <c r="H294" s="3">
        <f>H293+B294</f>
        <v>209484726.26000023</v>
      </c>
      <c r="I294" s="3">
        <f t="shared" si="12"/>
        <v>217680892.27000022</v>
      </c>
      <c r="J294" s="3">
        <f t="shared" si="13"/>
        <v>-8196166.0099999905</v>
      </c>
      <c r="K294" s="4">
        <f t="shared" si="14"/>
        <v>-20030780.019999981</v>
      </c>
      <c r="L294" s="6"/>
    </row>
    <row r="295" spans="1:12">
      <c r="A295" s="2">
        <v>40010</v>
      </c>
      <c r="B295" s="3">
        <v>-628240</v>
      </c>
      <c r="C295" s="3">
        <v>-157060</v>
      </c>
      <c r="D295" s="3">
        <v>-274340</v>
      </c>
      <c r="E295" s="3">
        <v>-499370</v>
      </c>
      <c r="F295" s="3">
        <v>-6630</v>
      </c>
      <c r="G295" s="3">
        <v>152100</v>
      </c>
      <c r="H295" s="3">
        <f>H294+B295</f>
        <v>208856486.26000023</v>
      </c>
      <c r="I295" s="3">
        <f t="shared" si="12"/>
        <v>217680892.27000022</v>
      </c>
      <c r="J295" s="3">
        <f t="shared" si="13"/>
        <v>-8824406.0099999905</v>
      </c>
      <c r="K295" s="4">
        <f t="shared" si="14"/>
        <v>-20030780.019999981</v>
      </c>
      <c r="L295" s="6"/>
    </row>
    <row r="296" spans="1:12">
      <c r="A296" s="2">
        <v>40011</v>
      </c>
      <c r="B296" s="3">
        <v>-1099725</v>
      </c>
      <c r="C296" s="3">
        <v>-274931.25</v>
      </c>
      <c r="D296" s="3">
        <v>0</v>
      </c>
      <c r="E296" s="3">
        <v>-599700</v>
      </c>
      <c r="F296" s="3">
        <v>-226575</v>
      </c>
      <c r="G296" s="3">
        <v>-273450</v>
      </c>
      <c r="H296" s="3">
        <f>H295+B296</f>
        <v>207756761.26000023</v>
      </c>
      <c r="I296" s="3">
        <f t="shared" si="12"/>
        <v>217680892.27000022</v>
      </c>
      <c r="J296" s="3">
        <f t="shared" si="13"/>
        <v>-9924131.0099999905</v>
      </c>
      <c r="K296" s="4">
        <f t="shared" si="14"/>
        <v>-20030780.019999981</v>
      </c>
      <c r="L296" s="6"/>
    </row>
    <row r="297" spans="1:12">
      <c r="A297" s="2">
        <v>40014</v>
      </c>
      <c r="B297" s="3">
        <v>2820715</v>
      </c>
      <c r="C297" s="3">
        <v>705178.75</v>
      </c>
      <c r="D297" s="3">
        <v>1273700</v>
      </c>
      <c r="E297" s="3">
        <v>1998690</v>
      </c>
      <c r="F297" s="3">
        <v>-400195</v>
      </c>
      <c r="G297" s="3">
        <v>-51480</v>
      </c>
      <c r="H297" s="3">
        <f>H296+B297</f>
        <v>210577476.26000023</v>
      </c>
      <c r="I297" s="3">
        <f t="shared" si="12"/>
        <v>217680892.27000022</v>
      </c>
      <c r="J297" s="3">
        <f t="shared" si="13"/>
        <v>-7103416.0099999905</v>
      </c>
      <c r="K297" s="4">
        <f t="shared" si="14"/>
        <v>-20030780.019999981</v>
      </c>
      <c r="L297" s="6"/>
    </row>
    <row r="298" spans="1:12">
      <c r="A298" s="2">
        <v>40015</v>
      </c>
      <c r="B298" s="3">
        <v>-781370</v>
      </c>
      <c r="C298" s="3">
        <v>-195342.5</v>
      </c>
      <c r="D298" s="3">
        <v>0</v>
      </c>
      <c r="E298" s="3">
        <v>-327180</v>
      </c>
      <c r="F298" s="3">
        <v>-100460</v>
      </c>
      <c r="G298" s="3">
        <v>-353730</v>
      </c>
      <c r="H298" s="3">
        <f>H297+B298</f>
        <v>209796106.26000023</v>
      </c>
      <c r="I298" s="3">
        <f t="shared" si="12"/>
        <v>217680892.27000022</v>
      </c>
      <c r="J298" s="3">
        <f t="shared" si="13"/>
        <v>-7884786.0099999905</v>
      </c>
      <c r="K298" s="4">
        <f t="shared" si="14"/>
        <v>-20030780.019999981</v>
      </c>
      <c r="L298" s="6"/>
    </row>
    <row r="299" spans="1:12">
      <c r="A299" s="2">
        <v>40016</v>
      </c>
      <c r="B299" s="3">
        <v>-289420</v>
      </c>
      <c r="C299" s="3">
        <v>-72355</v>
      </c>
      <c r="D299" s="3">
        <v>0</v>
      </c>
      <c r="E299" s="3">
        <v>0</v>
      </c>
      <c r="F299" s="3">
        <v>-238655</v>
      </c>
      <c r="G299" s="3">
        <v>-50765</v>
      </c>
      <c r="H299" s="3">
        <f>H298+B299</f>
        <v>209506686.26000023</v>
      </c>
      <c r="I299" s="3">
        <f t="shared" si="12"/>
        <v>217680892.27000022</v>
      </c>
      <c r="J299" s="3">
        <f t="shared" si="13"/>
        <v>-8174206.0099999905</v>
      </c>
      <c r="K299" s="4">
        <f t="shared" si="14"/>
        <v>-20030780.019999981</v>
      </c>
      <c r="L299" s="6"/>
    </row>
    <row r="300" spans="1:12">
      <c r="A300" s="2">
        <v>40017</v>
      </c>
      <c r="B300" s="3">
        <v>71240</v>
      </c>
      <c r="C300" s="3">
        <v>17810</v>
      </c>
      <c r="D300" s="3">
        <v>-305820</v>
      </c>
      <c r="E300" s="3">
        <v>0</v>
      </c>
      <c r="F300" s="3">
        <v>-113440</v>
      </c>
      <c r="G300" s="3">
        <v>490500</v>
      </c>
      <c r="H300" s="3">
        <f>H299+B300</f>
        <v>209577926.26000023</v>
      </c>
      <c r="I300" s="3">
        <f t="shared" si="12"/>
        <v>217680892.27000022</v>
      </c>
      <c r="J300" s="3">
        <f t="shared" si="13"/>
        <v>-8102966.0099999905</v>
      </c>
      <c r="K300" s="4">
        <f t="shared" si="14"/>
        <v>-20030780.019999981</v>
      </c>
      <c r="L300" s="6"/>
    </row>
    <row r="301" spans="1:12">
      <c r="A301" s="2">
        <v>40018</v>
      </c>
      <c r="B301" s="3">
        <v>606494.99</v>
      </c>
      <c r="C301" s="3">
        <v>151623.75</v>
      </c>
      <c r="D301" s="3">
        <v>468710</v>
      </c>
      <c r="E301" s="3">
        <v>46930</v>
      </c>
      <c r="F301" s="3">
        <v>165270</v>
      </c>
      <c r="G301" s="3">
        <v>-74415</v>
      </c>
      <c r="H301" s="3">
        <f>H300+B301</f>
        <v>210184421.25000024</v>
      </c>
      <c r="I301" s="3">
        <f t="shared" si="12"/>
        <v>217680892.27000022</v>
      </c>
      <c r="J301" s="3">
        <f t="shared" si="13"/>
        <v>-7496471.0199999809</v>
      </c>
      <c r="K301" s="4">
        <f t="shared" si="14"/>
        <v>-20030780.019999981</v>
      </c>
      <c r="L301" s="6"/>
    </row>
    <row r="302" spans="1:12">
      <c r="A302" s="2">
        <v>40021</v>
      </c>
      <c r="B302" s="3">
        <v>-579315.01</v>
      </c>
      <c r="C302" s="3">
        <v>-144828.75</v>
      </c>
      <c r="D302" s="3">
        <v>-503590</v>
      </c>
      <c r="E302" s="3">
        <v>-878740</v>
      </c>
      <c r="F302" s="3">
        <v>484195</v>
      </c>
      <c r="G302" s="3">
        <v>318820</v>
      </c>
      <c r="H302" s="3">
        <f>H301+B302</f>
        <v>209605106.24000025</v>
      </c>
      <c r="I302" s="3">
        <f t="shared" si="12"/>
        <v>217680892.27000022</v>
      </c>
      <c r="J302" s="3">
        <f t="shared" si="13"/>
        <v>-8075786.0299999714</v>
      </c>
      <c r="K302" s="4">
        <f t="shared" si="14"/>
        <v>-20030780.019999981</v>
      </c>
      <c r="L302" s="6"/>
    </row>
    <row r="303" spans="1:12">
      <c r="A303" s="2">
        <v>40022</v>
      </c>
      <c r="B303" s="3">
        <v>290326</v>
      </c>
      <c r="C303" s="3">
        <v>72581.5</v>
      </c>
      <c r="D303" s="3">
        <v>0</v>
      </c>
      <c r="E303" s="3">
        <v>0</v>
      </c>
      <c r="F303" s="3">
        <v>319930</v>
      </c>
      <c r="G303" s="3">
        <v>-29604</v>
      </c>
      <c r="H303" s="3">
        <f>H302+B303</f>
        <v>209895432.24000025</v>
      </c>
      <c r="I303" s="3">
        <f t="shared" si="12"/>
        <v>217680892.27000022</v>
      </c>
      <c r="J303" s="3">
        <f t="shared" si="13"/>
        <v>-7785460.0299999714</v>
      </c>
      <c r="K303" s="4">
        <f t="shared" si="14"/>
        <v>-20030780.019999981</v>
      </c>
      <c r="L303" s="6"/>
    </row>
    <row r="304" spans="1:12">
      <c r="A304" s="2">
        <v>40023</v>
      </c>
      <c r="B304" s="3">
        <v>-880340.01</v>
      </c>
      <c r="C304" s="3">
        <v>-220085</v>
      </c>
      <c r="D304" s="3">
        <v>-383730</v>
      </c>
      <c r="E304" s="3">
        <v>-54330</v>
      </c>
      <c r="F304" s="3">
        <v>-77160</v>
      </c>
      <c r="G304" s="3">
        <v>-365120</v>
      </c>
      <c r="H304" s="3">
        <f>H303+B304</f>
        <v>209015092.23000026</v>
      </c>
      <c r="I304" s="3">
        <f t="shared" si="12"/>
        <v>217680892.27000022</v>
      </c>
      <c r="J304" s="3">
        <f t="shared" si="13"/>
        <v>-8665800.0399999619</v>
      </c>
      <c r="K304" s="4">
        <f t="shared" si="14"/>
        <v>-20030780.019999981</v>
      </c>
      <c r="L304" s="6"/>
    </row>
    <row r="305" spans="1:12">
      <c r="A305" s="2">
        <v>40024</v>
      </c>
      <c r="B305" s="3">
        <v>875984</v>
      </c>
      <c r="C305" s="3">
        <v>218996</v>
      </c>
      <c r="D305" s="3">
        <v>0</v>
      </c>
      <c r="E305" s="3">
        <v>0</v>
      </c>
      <c r="F305" s="3">
        <v>288680</v>
      </c>
      <c r="G305" s="3">
        <v>587304</v>
      </c>
      <c r="H305" s="3">
        <f>H304+B305</f>
        <v>209891076.23000026</v>
      </c>
      <c r="I305" s="3">
        <f t="shared" si="12"/>
        <v>217680892.27000022</v>
      </c>
      <c r="J305" s="3">
        <f t="shared" si="13"/>
        <v>-7789816.0399999619</v>
      </c>
      <c r="K305" s="4">
        <f t="shared" si="14"/>
        <v>-20030780.019999981</v>
      </c>
      <c r="L305" s="6"/>
    </row>
    <row r="306" spans="1:12">
      <c r="A306" s="2">
        <v>40025</v>
      </c>
      <c r="B306" s="3">
        <v>1382363.99</v>
      </c>
      <c r="C306" s="3">
        <v>345591</v>
      </c>
      <c r="D306" s="3">
        <v>894330</v>
      </c>
      <c r="E306" s="3">
        <v>494130</v>
      </c>
      <c r="F306" s="3">
        <v>-267120</v>
      </c>
      <c r="G306" s="3">
        <v>261024</v>
      </c>
      <c r="H306" s="3">
        <f>H305+B306</f>
        <v>211273440.22000027</v>
      </c>
      <c r="I306" s="3">
        <f t="shared" si="12"/>
        <v>217680892.27000022</v>
      </c>
      <c r="J306" s="3">
        <f t="shared" si="13"/>
        <v>-6407452.0499999523</v>
      </c>
      <c r="K306" s="4">
        <f t="shared" si="14"/>
        <v>-20030780.019999981</v>
      </c>
      <c r="L306" s="6"/>
    </row>
    <row r="307" spans="1:12">
      <c r="A307" s="2">
        <v>40028</v>
      </c>
      <c r="B307" s="3">
        <v>-514304</v>
      </c>
      <c r="C307" s="3">
        <v>-128576</v>
      </c>
      <c r="D307" s="3">
        <v>0</v>
      </c>
      <c r="E307" s="3">
        <v>-431500</v>
      </c>
      <c r="F307" s="3">
        <v>60950</v>
      </c>
      <c r="G307" s="3">
        <v>-143754</v>
      </c>
      <c r="H307" s="3">
        <f>H306+B307</f>
        <v>210759136.22000027</v>
      </c>
      <c r="I307" s="3">
        <f t="shared" si="12"/>
        <v>217680892.27000022</v>
      </c>
      <c r="J307" s="3">
        <f t="shared" si="13"/>
        <v>-6921756.0499999523</v>
      </c>
      <c r="K307" s="4">
        <f t="shared" si="14"/>
        <v>-20030780.019999981</v>
      </c>
      <c r="L307" s="6"/>
    </row>
    <row r="308" spans="1:12">
      <c r="A308" s="2">
        <v>40029</v>
      </c>
      <c r="B308" s="3">
        <v>-3897714.01</v>
      </c>
      <c r="C308" s="3">
        <v>-974428.5</v>
      </c>
      <c r="D308" s="3">
        <v>-907050</v>
      </c>
      <c r="E308" s="3">
        <v>-257090</v>
      </c>
      <c r="F308" s="3">
        <v>-154174</v>
      </c>
      <c r="G308" s="3">
        <v>-2579400</v>
      </c>
      <c r="H308" s="3">
        <f>H307+B308</f>
        <v>206861422.21000028</v>
      </c>
      <c r="I308" s="3">
        <f t="shared" si="12"/>
        <v>217680892.27000022</v>
      </c>
      <c r="J308" s="3">
        <f t="shared" si="13"/>
        <v>-10819470.059999943</v>
      </c>
      <c r="K308" s="4">
        <f t="shared" si="14"/>
        <v>-20030780.019999981</v>
      </c>
      <c r="L308" s="6"/>
    </row>
    <row r="309" spans="1:12">
      <c r="A309" s="2">
        <v>40030</v>
      </c>
      <c r="B309" s="3">
        <v>-612015</v>
      </c>
      <c r="C309" s="3">
        <v>-153003.75</v>
      </c>
      <c r="D309" s="3">
        <v>0</v>
      </c>
      <c r="E309" s="3">
        <v>0</v>
      </c>
      <c r="F309" s="3">
        <v>-612015</v>
      </c>
      <c r="G309" s="3">
        <v>0</v>
      </c>
      <c r="H309" s="3">
        <f>H308+B309</f>
        <v>206249407.21000028</v>
      </c>
      <c r="I309" s="3">
        <f t="shared" si="12"/>
        <v>217680892.27000022</v>
      </c>
      <c r="J309" s="3">
        <f t="shared" si="13"/>
        <v>-11431485.059999943</v>
      </c>
      <c r="K309" s="4">
        <f t="shared" si="14"/>
        <v>-20030780.019999981</v>
      </c>
      <c r="L309" s="6"/>
    </row>
    <row r="310" spans="1:12">
      <c r="A310" s="2">
        <v>40031</v>
      </c>
      <c r="B310" s="3">
        <v>-1121539.01</v>
      </c>
      <c r="C310" s="3">
        <v>-280384.75</v>
      </c>
      <c r="D310" s="3">
        <v>143770</v>
      </c>
      <c r="E310" s="3">
        <v>-181340</v>
      </c>
      <c r="F310" s="3">
        <v>-24540</v>
      </c>
      <c r="G310" s="3">
        <v>-1059429</v>
      </c>
      <c r="H310" s="3">
        <f>H309+B310</f>
        <v>205127868.20000029</v>
      </c>
      <c r="I310" s="3">
        <f t="shared" si="12"/>
        <v>217680892.27000022</v>
      </c>
      <c r="J310" s="3">
        <f t="shared" si="13"/>
        <v>-12553024.069999933</v>
      </c>
      <c r="K310" s="4">
        <f t="shared" si="14"/>
        <v>-20030780.019999981</v>
      </c>
      <c r="L310" s="6"/>
    </row>
    <row r="311" spans="1:12">
      <c r="A311" s="2">
        <v>40032</v>
      </c>
      <c r="B311" s="3">
        <v>-1000964</v>
      </c>
      <c r="C311" s="3">
        <v>-250241</v>
      </c>
      <c r="D311" s="3">
        <v>0</v>
      </c>
      <c r="E311" s="3">
        <v>0</v>
      </c>
      <c r="F311" s="3">
        <v>-1000964</v>
      </c>
      <c r="G311" s="3">
        <v>0</v>
      </c>
      <c r="H311" s="3">
        <f>H310+B311</f>
        <v>204126904.20000029</v>
      </c>
      <c r="I311" s="3">
        <f t="shared" si="12"/>
        <v>217680892.27000022</v>
      </c>
      <c r="J311" s="3">
        <f t="shared" si="13"/>
        <v>-13553988.069999933</v>
      </c>
      <c r="K311" s="4">
        <f t="shared" si="14"/>
        <v>-20030780.019999981</v>
      </c>
      <c r="L311" s="6"/>
    </row>
    <row r="312" spans="1:12">
      <c r="A312" s="2">
        <v>40035</v>
      </c>
      <c r="B312" s="3">
        <v>3374716</v>
      </c>
      <c r="C312" s="3">
        <v>843679</v>
      </c>
      <c r="D312" s="3">
        <v>0</v>
      </c>
      <c r="E312" s="3">
        <v>168020</v>
      </c>
      <c r="F312" s="3">
        <v>2703776</v>
      </c>
      <c r="G312" s="3">
        <v>502920</v>
      </c>
      <c r="H312" s="3">
        <f>H311+B312</f>
        <v>207501620.20000029</v>
      </c>
      <c r="I312" s="3">
        <f t="shared" si="12"/>
        <v>217680892.27000022</v>
      </c>
      <c r="J312" s="3">
        <f t="shared" si="13"/>
        <v>-10179272.069999933</v>
      </c>
      <c r="K312" s="4">
        <f t="shared" si="14"/>
        <v>-20030780.019999981</v>
      </c>
      <c r="L312" s="6"/>
    </row>
    <row r="313" spans="1:12">
      <c r="A313" s="2">
        <v>40036</v>
      </c>
      <c r="B313" s="3">
        <v>455096</v>
      </c>
      <c r="C313" s="3">
        <v>113774</v>
      </c>
      <c r="D313" s="3">
        <v>0</v>
      </c>
      <c r="E313" s="3">
        <v>-6970</v>
      </c>
      <c r="F313" s="3">
        <v>-100738</v>
      </c>
      <c r="G313" s="3">
        <v>562804</v>
      </c>
      <c r="H313" s="3">
        <f>H312+B313</f>
        <v>207956716.20000029</v>
      </c>
      <c r="I313" s="3">
        <f t="shared" si="12"/>
        <v>217680892.27000022</v>
      </c>
      <c r="J313" s="3">
        <f t="shared" si="13"/>
        <v>-9724176.0699999332</v>
      </c>
      <c r="K313" s="4">
        <f t="shared" si="14"/>
        <v>-20030780.019999981</v>
      </c>
      <c r="L313" s="6"/>
    </row>
    <row r="314" spans="1:12">
      <c r="A314" s="2">
        <v>40037</v>
      </c>
      <c r="B314" s="3">
        <v>318700</v>
      </c>
      <c r="C314" s="3">
        <v>79675</v>
      </c>
      <c r="D314" s="3">
        <v>0</v>
      </c>
      <c r="E314" s="3">
        <v>318700</v>
      </c>
      <c r="F314" s="3">
        <v>0</v>
      </c>
      <c r="G314" s="3">
        <v>0</v>
      </c>
      <c r="H314" s="3">
        <f>H313+B314</f>
        <v>208275416.20000029</v>
      </c>
      <c r="I314" s="3">
        <f t="shared" si="12"/>
        <v>217680892.27000022</v>
      </c>
      <c r="J314" s="3">
        <f t="shared" si="13"/>
        <v>-9405476.0699999332</v>
      </c>
      <c r="K314" s="4">
        <f t="shared" si="14"/>
        <v>-20030780.019999981</v>
      </c>
      <c r="L314" s="6"/>
    </row>
    <row r="315" spans="1:12">
      <c r="A315" s="2">
        <v>40038</v>
      </c>
      <c r="B315" s="3">
        <v>-422790</v>
      </c>
      <c r="C315" s="3">
        <v>-105697.5</v>
      </c>
      <c r="D315" s="3">
        <v>0</v>
      </c>
      <c r="E315" s="3">
        <v>0</v>
      </c>
      <c r="F315" s="3">
        <v>-422790</v>
      </c>
      <c r="G315" s="3">
        <v>0</v>
      </c>
      <c r="H315" s="3">
        <f>H314+B315</f>
        <v>207852626.20000029</v>
      </c>
      <c r="I315" s="3">
        <f t="shared" si="12"/>
        <v>217680892.27000022</v>
      </c>
      <c r="J315" s="3">
        <f t="shared" si="13"/>
        <v>-9828266.0699999332</v>
      </c>
      <c r="K315" s="4">
        <f t="shared" si="14"/>
        <v>-20030780.019999981</v>
      </c>
      <c r="L315" s="6"/>
    </row>
    <row r="316" spans="1:12">
      <c r="A316" s="2">
        <v>40039</v>
      </c>
      <c r="B316" s="3">
        <v>-398271.01</v>
      </c>
      <c r="C316" s="3">
        <v>-99567.75</v>
      </c>
      <c r="D316" s="3">
        <v>-239910</v>
      </c>
      <c r="E316" s="3">
        <v>-357310</v>
      </c>
      <c r="F316" s="3">
        <v>198949</v>
      </c>
      <c r="G316" s="3">
        <v>0</v>
      </c>
      <c r="H316" s="3">
        <f>H315+B316</f>
        <v>207454355.1900003</v>
      </c>
      <c r="I316" s="3">
        <f t="shared" si="12"/>
        <v>217680892.27000022</v>
      </c>
      <c r="J316" s="3">
        <f t="shared" si="13"/>
        <v>-10226537.079999924</v>
      </c>
      <c r="K316" s="4">
        <f t="shared" si="14"/>
        <v>-20030780.019999981</v>
      </c>
      <c r="L316" s="6"/>
    </row>
    <row r="317" spans="1:12">
      <c r="A317" s="2">
        <v>40042</v>
      </c>
      <c r="B317" s="3">
        <v>-519698</v>
      </c>
      <c r="C317" s="3">
        <v>-129924.5</v>
      </c>
      <c r="D317" s="3">
        <v>0</v>
      </c>
      <c r="E317" s="3">
        <v>1569220</v>
      </c>
      <c r="F317" s="3">
        <v>-367478</v>
      </c>
      <c r="G317" s="3">
        <v>-1721440</v>
      </c>
      <c r="H317" s="3">
        <f>H316+B317</f>
        <v>206934657.1900003</v>
      </c>
      <c r="I317" s="3">
        <f t="shared" si="12"/>
        <v>217680892.27000022</v>
      </c>
      <c r="J317" s="3">
        <f t="shared" si="13"/>
        <v>-10746235.079999924</v>
      </c>
      <c r="K317" s="4">
        <f t="shared" si="14"/>
        <v>-20030780.019999981</v>
      </c>
      <c r="L317" s="6"/>
    </row>
    <row r="318" spans="1:12">
      <c r="A318" s="2">
        <v>40043</v>
      </c>
      <c r="B318" s="3">
        <v>-615795.01</v>
      </c>
      <c r="C318" s="3">
        <v>-153948.75</v>
      </c>
      <c r="D318" s="3">
        <v>-310820</v>
      </c>
      <c r="E318" s="3">
        <v>219840</v>
      </c>
      <c r="F318" s="3">
        <v>-524815</v>
      </c>
      <c r="G318" s="3">
        <v>0</v>
      </c>
      <c r="H318" s="3">
        <f>H317+B318</f>
        <v>206318862.18000031</v>
      </c>
      <c r="I318" s="3">
        <f t="shared" si="12"/>
        <v>217680892.27000022</v>
      </c>
      <c r="J318" s="3">
        <f t="shared" si="13"/>
        <v>-11362030.089999914</v>
      </c>
      <c r="K318" s="4">
        <f t="shared" si="14"/>
        <v>-20030780.019999981</v>
      </c>
      <c r="L318" s="6"/>
    </row>
    <row r="319" spans="1:12">
      <c r="A319" s="2">
        <v>40044</v>
      </c>
      <c r="B319" s="3">
        <v>14270</v>
      </c>
      <c r="C319" s="3">
        <v>3567.5</v>
      </c>
      <c r="D319" s="3">
        <v>-705950</v>
      </c>
      <c r="E319" s="3">
        <v>0</v>
      </c>
      <c r="F319" s="3">
        <v>708700</v>
      </c>
      <c r="G319" s="3">
        <v>11520</v>
      </c>
      <c r="H319" s="3">
        <f>H318+B319</f>
        <v>206333132.18000031</v>
      </c>
      <c r="I319" s="3">
        <f t="shared" si="12"/>
        <v>217680892.27000022</v>
      </c>
      <c r="J319" s="3">
        <f t="shared" si="13"/>
        <v>-11347760.089999914</v>
      </c>
      <c r="K319" s="4">
        <f t="shared" si="14"/>
        <v>-20030780.019999981</v>
      </c>
      <c r="L319" s="6"/>
    </row>
    <row r="320" spans="1:12">
      <c r="A320" s="2">
        <v>40045</v>
      </c>
      <c r="B320" s="3">
        <v>-201605.01</v>
      </c>
      <c r="C320" s="3">
        <v>-50401.25</v>
      </c>
      <c r="D320" s="3">
        <v>-855850</v>
      </c>
      <c r="E320" s="3">
        <v>-406050</v>
      </c>
      <c r="F320" s="3">
        <v>322510</v>
      </c>
      <c r="G320" s="3">
        <v>737785</v>
      </c>
      <c r="H320" s="3">
        <f>H319+B320</f>
        <v>206131527.17000031</v>
      </c>
      <c r="I320" s="3">
        <f t="shared" si="12"/>
        <v>217680892.27000022</v>
      </c>
      <c r="J320" s="3">
        <f t="shared" si="13"/>
        <v>-11549365.099999905</v>
      </c>
      <c r="K320" s="4">
        <f t="shared" si="14"/>
        <v>-20030780.019999981</v>
      </c>
      <c r="L320" s="6"/>
    </row>
    <row r="321" spans="1:12">
      <c r="A321" s="2">
        <v>40046</v>
      </c>
      <c r="B321" s="3">
        <v>-425755</v>
      </c>
      <c r="C321" s="3">
        <v>-106438.75</v>
      </c>
      <c r="D321" s="3">
        <v>0</v>
      </c>
      <c r="E321" s="3">
        <v>-257270</v>
      </c>
      <c r="F321" s="3">
        <v>-116895</v>
      </c>
      <c r="G321" s="3">
        <v>-51590</v>
      </c>
      <c r="H321" s="3">
        <f>H320+B321</f>
        <v>205705772.17000031</v>
      </c>
      <c r="I321" s="3">
        <f t="shared" si="12"/>
        <v>217680892.27000022</v>
      </c>
      <c r="J321" s="3">
        <f t="shared" si="13"/>
        <v>-11975120.099999905</v>
      </c>
      <c r="K321" s="4">
        <f t="shared" si="14"/>
        <v>-20030780.019999981</v>
      </c>
      <c r="L321" s="6"/>
    </row>
    <row r="322" spans="1:12">
      <c r="A322" s="2">
        <v>40049</v>
      </c>
      <c r="B322" s="3">
        <v>1477154.99</v>
      </c>
      <c r="C322" s="3">
        <v>369288.75</v>
      </c>
      <c r="D322" s="3">
        <v>681939.99</v>
      </c>
      <c r="E322" s="3">
        <v>216000</v>
      </c>
      <c r="F322" s="3">
        <v>-34650</v>
      </c>
      <c r="G322" s="3">
        <v>613865</v>
      </c>
      <c r="H322" s="3">
        <f>H321+B322</f>
        <v>207182927.16000032</v>
      </c>
      <c r="I322" s="3">
        <f t="shared" si="12"/>
        <v>217680892.27000022</v>
      </c>
      <c r="J322" s="3">
        <f t="shared" si="13"/>
        <v>-10497965.109999895</v>
      </c>
      <c r="K322" s="4">
        <f t="shared" si="14"/>
        <v>-20030780.019999981</v>
      </c>
      <c r="L322" s="6"/>
    </row>
    <row r="323" spans="1:12">
      <c r="A323" s="2">
        <v>40050</v>
      </c>
      <c r="B323" s="3">
        <v>-783533.01</v>
      </c>
      <c r="C323" s="3">
        <v>-195883.25</v>
      </c>
      <c r="D323" s="3">
        <v>-508690</v>
      </c>
      <c r="E323" s="3">
        <v>-8890</v>
      </c>
      <c r="F323" s="3">
        <v>-214365</v>
      </c>
      <c r="G323" s="3">
        <v>-51588</v>
      </c>
      <c r="H323" s="3">
        <f>H322+B323</f>
        <v>206399394.15000033</v>
      </c>
      <c r="I323" s="3">
        <f t="shared" si="12"/>
        <v>217680892.27000022</v>
      </c>
      <c r="J323" s="3">
        <f t="shared" si="13"/>
        <v>-11281498.119999886</v>
      </c>
      <c r="K323" s="4">
        <f t="shared" si="14"/>
        <v>-20030780.019999981</v>
      </c>
      <c r="L323" s="6"/>
    </row>
    <row r="324" spans="1:12">
      <c r="A324" s="2">
        <v>40051</v>
      </c>
      <c r="B324" s="3">
        <v>-1854670.01</v>
      </c>
      <c r="C324" s="3">
        <v>-463667.5</v>
      </c>
      <c r="D324" s="3">
        <v>-533980</v>
      </c>
      <c r="E324" s="3">
        <v>-633960</v>
      </c>
      <c r="F324" s="3">
        <v>-224820</v>
      </c>
      <c r="G324" s="3">
        <v>-461910</v>
      </c>
      <c r="H324" s="3">
        <f>H323+B324</f>
        <v>204544724.14000034</v>
      </c>
      <c r="I324" s="3">
        <f t="shared" si="12"/>
        <v>217680892.27000022</v>
      </c>
      <c r="J324" s="3">
        <f t="shared" si="13"/>
        <v>-13136168.129999876</v>
      </c>
      <c r="K324" s="4">
        <f t="shared" si="14"/>
        <v>-20030780.019999981</v>
      </c>
      <c r="L324" s="6"/>
    </row>
    <row r="325" spans="1:12">
      <c r="A325" s="2">
        <v>40052</v>
      </c>
      <c r="B325" s="3">
        <v>-18495</v>
      </c>
      <c r="C325" s="3">
        <v>-4623.75</v>
      </c>
      <c r="D325" s="3">
        <v>0</v>
      </c>
      <c r="E325" s="3">
        <v>-583780</v>
      </c>
      <c r="F325" s="3">
        <v>1196220</v>
      </c>
      <c r="G325" s="3">
        <v>-630935</v>
      </c>
      <c r="H325" s="3">
        <f>H324+B325</f>
        <v>204526229.14000034</v>
      </c>
      <c r="I325" s="3">
        <f t="shared" si="12"/>
        <v>217680892.27000022</v>
      </c>
      <c r="J325" s="3">
        <f t="shared" si="13"/>
        <v>-13154663.129999876</v>
      </c>
      <c r="K325" s="4">
        <f t="shared" si="14"/>
        <v>-20030780.019999981</v>
      </c>
      <c r="L325" s="6"/>
    </row>
    <row r="326" spans="1:12">
      <c r="A326" s="2">
        <v>40053</v>
      </c>
      <c r="B326" s="3">
        <v>898372</v>
      </c>
      <c r="C326" s="3">
        <v>224593</v>
      </c>
      <c r="D326" s="3">
        <v>0</v>
      </c>
      <c r="E326" s="3">
        <v>216060</v>
      </c>
      <c r="F326" s="3">
        <v>118122</v>
      </c>
      <c r="G326" s="3">
        <v>564190</v>
      </c>
      <c r="H326" s="3">
        <f>H325+B326</f>
        <v>205424601.14000034</v>
      </c>
      <c r="I326" s="3">
        <f t="shared" si="12"/>
        <v>217680892.27000022</v>
      </c>
      <c r="J326" s="3">
        <f t="shared" si="13"/>
        <v>-12256291.129999876</v>
      </c>
      <c r="K326" s="4">
        <f t="shared" si="14"/>
        <v>-20030780.019999981</v>
      </c>
      <c r="L326" s="6"/>
    </row>
    <row r="327" spans="1:12">
      <c r="A327" s="2">
        <v>40056</v>
      </c>
      <c r="B327" s="3">
        <v>-207830</v>
      </c>
      <c r="C327" s="3">
        <v>-51957.5</v>
      </c>
      <c r="D327" s="3">
        <v>0</v>
      </c>
      <c r="E327" s="3">
        <v>-207830</v>
      </c>
      <c r="F327" s="3">
        <v>0</v>
      </c>
      <c r="G327" s="3">
        <v>0</v>
      </c>
      <c r="H327" s="3">
        <f>H326+B327</f>
        <v>205216771.14000034</v>
      </c>
      <c r="I327" s="3">
        <f t="shared" si="12"/>
        <v>217680892.27000022</v>
      </c>
      <c r="J327" s="3">
        <f t="shared" si="13"/>
        <v>-12464121.129999876</v>
      </c>
      <c r="K327" s="4">
        <f t="shared" si="14"/>
        <v>-20030780.019999981</v>
      </c>
      <c r="L327" s="6"/>
    </row>
    <row r="328" spans="1:12">
      <c r="A328" s="2">
        <v>40057</v>
      </c>
      <c r="B328" s="3">
        <v>8328612</v>
      </c>
      <c r="C328" s="3">
        <v>2082153</v>
      </c>
      <c r="D328" s="3">
        <v>0</v>
      </c>
      <c r="E328" s="3">
        <v>0</v>
      </c>
      <c r="F328" s="3">
        <v>3478080</v>
      </c>
      <c r="G328" s="3">
        <v>4850532</v>
      </c>
      <c r="H328" s="3">
        <f>H327+B328</f>
        <v>213545383.14000034</v>
      </c>
      <c r="I328" s="3">
        <f t="shared" ref="I328:I391" si="15">IF(H328&gt;I327,H328,I327)</f>
        <v>217680892.27000022</v>
      </c>
      <c r="J328" s="3">
        <f t="shared" ref="J328:J391" si="16">H328-I328</f>
        <v>-4135509.129999876</v>
      </c>
      <c r="K328" s="4">
        <f t="shared" ref="K328:K391" si="17">IF(J328&lt;K327,J328,K327)</f>
        <v>-20030780.019999981</v>
      </c>
      <c r="L328" s="6"/>
    </row>
    <row r="329" spans="1:12">
      <c r="A329" s="2">
        <v>40058</v>
      </c>
      <c r="B329" s="3">
        <v>8381859.9900000002</v>
      </c>
      <c r="C329" s="3">
        <v>2095465</v>
      </c>
      <c r="D329" s="3">
        <v>531999.99</v>
      </c>
      <c r="E329" s="3">
        <v>1241150</v>
      </c>
      <c r="F329" s="3">
        <v>3817148</v>
      </c>
      <c r="G329" s="3">
        <v>2791562</v>
      </c>
      <c r="H329" s="3">
        <f>H328+B329</f>
        <v>221927243.13000035</v>
      </c>
      <c r="I329" s="3">
        <f t="shared" si="15"/>
        <v>221927243.13000035</v>
      </c>
      <c r="J329" s="3">
        <f t="shared" si="16"/>
        <v>0</v>
      </c>
      <c r="K329" s="4">
        <f t="shared" si="17"/>
        <v>-20030780.019999981</v>
      </c>
      <c r="L329" s="6"/>
    </row>
    <row r="330" spans="1:12">
      <c r="A330" s="2">
        <v>40059</v>
      </c>
      <c r="B330" s="3">
        <v>1620873.99</v>
      </c>
      <c r="C330" s="3">
        <v>405218.5</v>
      </c>
      <c r="D330" s="3">
        <v>-193530.01</v>
      </c>
      <c r="E330" s="3">
        <v>0</v>
      </c>
      <c r="F330" s="3">
        <v>1088690</v>
      </c>
      <c r="G330" s="3">
        <v>725714</v>
      </c>
      <c r="H330" s="3">
        <f>H329+B330</f>
        <v>223548117.12000036</v>
      </c>
      <c r="I330" s="3">
        <f t="shared" si="15"/>
        <v>223548117.12000036</v>
      </c>
      <c r="J330" s="3">
        <f t="shared" si="16"/>
        <v>0</v>
      </c>
      <c r="K330" s="4">
        <f t="shared" si="17"/>
        <v>-20030780.019999981</v>
      </c>
      <c r="L330" s="6"/>
    </row>
    <row r="331" spans="1:12">
      <c r="A331" s="2">
        <v>40060</v>
      </c>
      <c r="B331" s="3">
        <v>2032743.99</v>
      </c>
      <c r="C331" s="3">
        <v>508186</v>
      </c>
      <c r="D331" s="3">
        <v>515640</v>
      </c>
      <c r="E331" s="3">
        <v>640710</v>
      </c>
      <c r="F331" s="3">
        <v>812950</v>
      </c>
      <c r="G331" s="3">
        <v>63444</v>
      </c>
      <c r="H331" s="3">
        <f>H330+B331</f>
        <v>225580861.11000037</v>
      </c>
      <c r="I331" s="3">
        <f t="shared" si="15"/>
        <v>225580861.11000037</v>
      </c>
      <c r="J331" s="3">
        <f t="shared" si="16"/>
        <v>0</v>
      </c>
      <c r="K331" s="4">
        <f t="shared" si="17"/>
        <v>-20030780.019999981</v>
      </c>
      <c r="L331" s="6"/>
    </row>
    <row r="332" spans="1:12">
      <c r="A332" s="2">
        <v>40063</v>
      </c>
      <c r="B332" s="3">
        <v>2186312.9900000002</v>
      </c>
      <c r="C332" s="3">
        <v>546578.25</v>
      </c>
      <c r="D332" s="3">
        <v>431799.99</v>
      </c>
      <c r="E332" s="3">
        <v>390790</v>
      </c>
      <c r="F332" s="3">
        <v>674816</v>
      </c>
      <c r="G332" s="3">
        <v>688907</v>
      </c>
      <c r="H332" s="3">
        <f>H331+B332</f>
        <v>227767174.10000038</v>
      </c>
      <c r="I332" s="3">
        <f t="shared" si="15"/>
        <v>227767174.10000038</v>
      </c>
      <c r="J332" s="3">
        <f t="shared" si="16"/>
        <v>0</v>
      </c>
      <c r="K332" s="4">
        <f t="shared" si="17"/>
        <v>-20030780.019999981</v>
      </c>
      <c r="L332" s="6"/>
    </row>
    <row r="333" spans="1:12">
      <c r="A333" s="2">
        <v>40064</v>
      </c>
      <c r="B333" s="3">
        <v>4411554</v>
      </c>
      <c r="C333" s="3">
        <v>1102888.5</v>
      </c>
      <c r="D333" s="3">
        <v>0</v>
      </c>
      <c r="E333" s="3">
        <v>-334620</v>
      </c>
      <c r="F333" s="3">
        <v>1263630</v>
      </c>
      <c r="G333" s="3">
        <v>3482544</v>
      </c>
      <c r="H333" s="3">
        <f>H332+B333</f>
        <v>232178728.10000038</v>
      </c>
      <c r="I333" s="3">
        <f t="shared" si="15"/>
        <v>232178728.10000038</v>
      </c>
      <c r="J333" s="3">
        <f t="shared" si="16"/>
        <v>0</v>
      </c>
      <c r="K333" s="4">
        <f t="shared" si="17"/>
        <v>-20030780.019999981</v>
      </c>
      <c r="L333" s="6"/>
    </row>
    <row r="334" spans="1:12">
      <c r="A334" s="2">
        <v>40065</v>
      </c>
      <c r="B334" s="3">
        <v>3862157</v>
      </c>
      <c r="C334" s="3">
        <v>965539.25</v>
      </c>
      <c r="D334" s="3">
        <v>0</v>
      </c>
      <c r="E334" s="3">
        <v>415660</v>
      </c>
      <c r="F334" s="3">
        <v>2661712</v>
      </c>
      <c r="G334" s="3">
        <v>784785</v>
      </c>
      <c r="H334" s="3">
        <f>H333+B334</f>
        <v>236040885.10000038</v>
      </c>
      <c r="I334" s="3">
        <f t="shared" si="15"/>
        <v>236040885.10000038</v>
      </c>
      <c r="J334" s="3">
        <f t="shared" si="16"/>
        <v>0</v>
      </c>
      <c r="K334" s="4">
        <f t="shared" si="17"/>
        <v>-20030780.019999981</v>
      </c>
      <c r="L334" s="6"/>
    </row>
    <row r="335" spans="1:12">
      <c r="A335" s="2">
        <v>40066</v>
      </c>
      <c r="B335" s="3">
        <v>1082619</v>
      </c>
      <c r="C335" s="3">
        <v>270654.75</v>
      </c>
      <c r="D335" s="3">
        <v>0</v>
      </c>
      <c r="E335" s="3">
        <v>0</v>
      </c>
      <c r="F335" s="3">
        <v>-47058</v>
      </c>
      <c r="G335" s="3">
        <v>1129677</v>
      </c>
      <c r="H335" s="3">
        <f>H334+B335</f>
        <v>237123504.10000038</v>
      </c>
      <c r="I335" s="3">
        <f t="shared" si="15"/>
        <v>237123504.10000038</v>
      </c>
      <c r="J335" s="3">
        <f t="shared" si="16"/>
        <v>0</v>
      </c>
      <c r="K335" s="4">
        <f t="shared" si="17"/>
        <v>-20030780.019999981</v>
      </c>
      <c r="L335" s="6"/>
    </row>
    <row r="336" spans="1:12">
      <c r="A336" s="2">
        <v>40067</v>
      </c>
      <c r="B336" s="3">
        <v>-2286620.0099999998</v>
      </c>
      <c r="C336" s="3">
        <v>-571655</v>
      </c>
      <c r="D336" s="3">
        <v>-911090</v>
      </c>
      <c r="E336" s="3">
        <v>-911210</v>
      </c>
      <c r="F336" s="3">
        <v>-379150</v>
      </c>
      <c r="G336" s="3">
        <v>-85170</v>
      </c>
      <c r="H336" s="3">
        <f>H335+B336</f>
        <v>234836884.09000039</v>
      </c>
      <c r="I336" s="3">
        <f t="shared" si="15"/>
        <v>237123504.10000038</v>
      </c>
      <c r="J336" s="3">
        <f t="shared" si="16"/>
        <v>-2286620.0099999905</v>
      </c>
      <c r="K336" s="4">
        <f t="shared" si="17"/>
        <v>-20030780.019999981</v>
      </c>
      <c r="L336" s="6"/>
    </row>
    <row r="337" spans="1:12">
      <c r="A337" s="2">
        <v>40070</v>
      </c>
      <c r="B337" s="3">
        <v>-1072155</v>
      </c>
      <c r="C337" s="3">
        <v>-268038.75</v>
      </c>
      <c r="D337" s="3">
        <v>0</v>
      </c>
      <c r="E337" s="3">
        <v>0</v>
      </c>
      <c r="F337" s="3">
        <v>-455025</v>
      </c>
      <c r="G337" s="3">
        <v>-617130</v>
      </c>
      <c r="H337" s="3">
        <f>H336+B337</f>
        <v>233764729.09000039</v>
      </c>
      <c r="I337" s="3">
        <f t="shared" si="15"/>
        <v>237123504.10000038</v>
      </c>
      <c r="J337" s="3">
        <f t="shared" si="16"/>
        <v>-3358775.0099999905</v>
      </c>
      <c r="K337" s="4">
        <f t="shared" si="17"/>
        <v>-20030780.019999981</v>
      </c>
      <c r="L337" s="6"/>
    </row>
    <row r="338" spans="1:12">
      <c r="A338" s="2">
        <v>40071</v>
      </c>
      <c r="B338" s="3">
        <v>554590</v>
      </c>
      <c r="C338" s="3">
        <v>138647.5</v>
      </c>
      <c r="D338" s="3">
        <v>0</v>
      </c>
      <c r="E338" s="3">
        <v>0</v>
      </c>
      <c r="F338" s="3">
        <v>20070</v>
      </c>
      <c r="G338" s="3">
        <v>534520</v>
      </c>
      <c r="H338" s="3">
        <f>H337+B338</f>
        <v>234319319.09000039</v>
      </c>
      <c r="I338" s="3">
        <f t="shared" si="15"/>
        <v>237123504.10000038</v>
      </c>
      <c r="J338" s="3">
        <f t="shared" si="16"/>
        <v>-2804185.0099999905</v>
      </c>
      <c r="K338" s="4">
        <f t="shared" si="17"/>
        <v>-20030780.019999981</v>
      </c>
      <c r="L338" s="6"/>
    </row>
    <row r="339" spans="1:12">
      <c r="A339" s="2">
        <v>40072</v>
      </c>
      <c r="B339" s="3">
        <v>3788935.99</v>
      </c>
      <c r="C339" s="3">
        <v>947234</v>
      </c>
      <c r="D339" s="3">
        <v>1137130</v>
      </c>
      <c r="E339" s="3">
        <v>1437330</v>
      </c>
      <c r="F339" s="3">
        <v>760890</v>
      </c>
      <c r="G339" s="3">
        <v>453586</v>
      </c>
      <c r="H339" s="3">
        <f>H338+B339</f>
        <v>238108255.0800004</v>
      </c>
      <c r="I339" s="3">
        <f t="shared" si="15"/>
        <v>238108255.0800004</v>
      </c>
      <c r="J339" s="3">
        <f t="shared" si="16"/>
        <v>0</v>
      </c>
      <c r="K339" s="4">
        <f t="shared" si="17"/>
        <v>-20030780.019999981</v>
      </c>
      <c r="L339" s="6"/>
    </row>
    <row r="340" spans="1:12">
      <c r="A340" s="2">
        <v>40073</v>
      </c>
      <c r="B340" s="3">
        <v>-408797.01</v>
      </c>
      <c r="C340" s="3">
        <v>-102199.25</v>
      </c>
      <c r="D340" s="3">
        <v>-714110</v>
      </c>
      <c r="E340" s="3">
        <v>-388700</v>
      </c>
      <c r="F340" s="3">
        <v>1022940</v>
      </c>
      <c r="G340" s="3">
        <v>-328927</v>
      </c>
      <c r="H340" s="3">
        <f>H339+B340</f>
        <v>237699458.07000041</v>
      </c>
      <c r="I340" s="3">
        <f t="shared" si="15"/>
        <v>238108255.0800004</v>
      </c>
      <c r="J340" s="3">
        <f t="shared" si="16"/>
        <v>-408797.00999999046</v>
      </c>
      <c r="K340" s="4">
        <f t="shared" si="17"/>
        <v>-20030780.019999981</v>
      </c>
      <c r="L340" s="6"/>
    </row>
    <row r="341" spans="1:12">
      <c r="A341" s="2">
        <v>40074</v>
      </c>
      <c r="B341" s="3">
        <v>291854.99</v>
      </c>
      <c r="C341" s="3">
        <v>72963.75</v>
      </c>
      <c r="D341" s="3">
        <v>571259.99</v>
      </c>
      <c r="E341" s="3">
        <v>0</v>
      </c>
      <c r="F341" s="3">
        <v>-224240</v>
      </c>
      <c r="G341" s="3">
        <v>-55165</v>
      </c>
      <c r="H341" s="3">
        <f>H340+B341</f>
        <v>237991313.06000042</v>
      </c>
      <c r="I341" s="3">
        <f t="shared" si="15"/>
        <v>238108255.0800004</v>
      </c>
      <c r="J341" s="3">
        <f t="shared" si="16"/>
        <v>-116942.01999998093</v>
      </c>
      <c r="K341" s="4">
        <f t="shared" si="17"/>
        <v>-20030780.019999981</v>
      </c>
      <c r="L341" s="6"/>
    </row>
    <row r="342" spans="1:12">
      <c r="A342" s="2">
        <v>40077</v>
      </c>
      <c r="B342" s="3">
        <v>0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3">
        <f>H341+B342</f>
        <v>237991313.06000042</v>
      </c>
      <c r="I342" s="3">
        <f t="shared" si="15"/>
        <v>238108255.0800004</v>
      </c>
      <c r="J342" s="3">
        <f t="shared" si="16"/>
        <v>-116942.01999998093</v>
      </c>
      <c r="K342" s="4">
        <f t="shared" si="17"/>
        <v>-20030780.019999981</v>
      </c>
      <c r="L342" s="6"/>
    </row>
    <row r="343" spans="1:12">
      <c r="A343" s="2">
        <v>40078</v>
      </c>
      <c r="B343" s="3">
        <v>0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3">
        <f>H342+B343</f>
        <v>237991313.06000042</v>
      </c>
      <c r="I343" s="3">
        <f t="shared" si="15"/>
        <v>238108255.0800004</v>
      </c>
      <c r="J343" s="3">
        <f t="shared" si="16"/>
        <v>-116942.01999998093</v>
      </c>
      <c r="K343" s="4">
        <f t="shared" si="17"/>
        <v>-20030780.019999981</v>
      </c>
      <c r="L343" s="6"/>
    </row>
    <row r="344" spans="1:12">
      <c r="A344" s="2">
        <v>40079</v>
      </c>
      <c r="B344" s="3">
        <v>-289960</v>
      </c>
      <c r="C344" s="3">
        <v>-72490</v>
      </c>
      <c r="D344" s="3">
        <v>0</v>
      </c>
      <c r="E344" s="3">
        <v>-289960</v>
      </c>
      <c r="F344" s="3">
        <v>0</v>
      </c>
      <c r="G344" s="3">
        <v>0</v>
      </c>
      <c r="H344" s="3">
        <f>H343+B344</f>
        <v>237701353.06000042</v>
      </c>
      <c r="I344" s="3">
        <f t="shared" si="15"/>
        <v>238108255.0800004</v>
      </c>
      <c r="J344" s="3">
        <f t="shared" si="16"/>
        <v>-406902.01999998093</v>
      </c>
      <c r="K344" s="4">
        <f t="shared" si="17"/>
        <v>-20030780.019999981</v>
      </c>
      <c r="L344" s="6"/>
    </row>
    <row r="345" spans="1:12">
      <c r="A345" s="2">
        <v>40080</v>
      </c>
      <c r="B345" s="3">
        <v>-3057895.01</v>
      </c>
      <c r="C345" s="3">
        <v>-764473.75</v>
      </c>
      <c r="D345" s="3">
        <v>-814450</v>
      </c>
      <c r="E345" s="3">
        <v>-339720</v>
      </c>
      <c r="F345" s="3">
        <v>-1055040</v>
      </c>
      <c r="G345" s="3">
        <v>-848685</v>
      </c>
      <c r="H345" s="3">
        <f>H344+B345</f>
        <v>234643458.05000043</v>
      </c>
      <c r="I345" s="3">
        <f t="shared" si="15"/>
        <v>238108255.0800004</v>
      </c>
      <c r="J345" s="3">
        <f t="shared" si="16"/>
        <v>-3464797.0299999714</v>
      </c>
      <c r="K345" s="4">
        <f t="shared" si="17"/>
        <v>-20030780.019999981</v>
      </c>
      <c r="L345" s="6"/>
    </row>
    <row r="346" spans="1:12">
      <c r="A346" s="2">
        <v>40081</v>
      </c>
      <c r="B346" s="3">
        <v>-4182997.01</v>
      </c>
      <c r="C346" s="3">
        <v>-1045749.25</v>
      </c>
      <c r="D346" s="3">
        <v>-2576400.0099999998</v>
      </c>
      <c r="E346" s="3">
        <v>-437960</v>
      </c>
      <c r="F346" s="3">
        <v>-970167</v>
      </c>
      <c r="G346" s="3">
        <v>-198470</v>
      </c>
      <c r="H346" s="3">
        <f>H345+B346</f>
        <v>230460461.04000044</v>
      </c>
      <c r="I346" s="3">
        <f t="shared" si="15"/>
        <v>238108255.0800004</v>
      </c>
      <c r="J346" s="3">
        <f t="shared" si="16"/>
        <v>-7647794.0399999619</v>
      </c>
      <c r="K346" s="4">
        <f t="shared" si="17"/>
        <v>-20030780.019999981</v>
      </c>
      <c r="L346" s="6"/>
    </row>
    <row r="347" spans="1:12">
      <c r="A347" s="2">
        <v>40084</v>
      </c>
      <c r="B347" s="3">
        <v>-868279.01</v>
      </c>
      <c r="C347" s="3">
        <v>-217069.75</v>
      </c>
      <c r="D347" s="3">
        <v>-237880</v>
      </c>
      <c r="E347" s="3">
        <v>-187980</v>
      </c>
      <c r="F347" s="3">
        <v>578016</v>
      </c>
      <c r="G347" s="3">
        <v>-1020435</v>
      </c>
      <c r="H347" s="3">
        <f>H346+B347</f>
        <v>229592182.03000045</v>
      </c>
      <c r="I347" s="3">
        <f t="shared" si="15"/>
        <v>238108255.0800004</v>
      </c>
      <c r="J347" s="3">
        <f t="shared" si="16"/>
        <v>-8516073.0499999523</v>
      </c>
      <c r="K347" s="4">
        <f t="shared" si="17"/>
        <v>-20030780.019999981</v>
      </c>
      <c r="L347" s="6"/>
    </row>
    <row r="348" spans="1:12">
      <c r="A348" s="2">
        <v>40085</v>
      </c>
      <c r="B348" s="3">
        <v>-1040976.01</v>
      </c>
      <c r="C348" s="3">
        <v>-260244</v>
      </c>
      <c r="D348" s="3">
        <v>-88760</v>
      </c>
      <c r="E348" s="3">
        <v>-638520</v>
      </c>
      <c r="F348" s="3">
        <v>-101376</v>
      </c>
      <c r="G348" s="3">
        <v>-212320</v>
      </c>
      <c r="H348" s="3">
        <f>H347+B348</f>
        <v>228551206.02000046</v>
      </c>
      <c r="I348" s="3">
        <f t="shared" si="15"/>
        <v>238108255.0800004</v>
      </c>
      <c r="J348" s="3">
        <f t="shared" si="16"/>
        <v>-9557049.0599999428</v>
      </c>
      <c r="K348" s="4">
        <f t="shared" si="17"/>
        <v>-20030780.019999981</v>
      </c>
      <c r="L348" s="6"/>
    </row>
    <row r="349" spans="1:12">
      <c r="A349" s="2">
        <v>40086</v>
      </c>
      <c r="B349" s="3">
        <v>-104089.01</v>
      </c>
      <c r="C349" s="3">
        <v>-26022.25</v>
      </c>
      <c r="D349" s="3">
        <v>-664110</v>
      </c>
      <c r="E349" s="3">
        <v>821799.99</v>
      </c>
      <c r="F349" s="3">
        <v>0</v>
      </c>
      <c r="G349" s="3">
        <v>-261779</v>
      </c>
      <c r="H349" s="3">
        <f>H348+B349</f>
        <v>228447117.01000047</v>
      </c>
      <c r="I349" s="3">
        <f t="shared" si="15"/>
        <v>238108255.0800004</v>
      </c>
      <c r="J349" s="3">
        <f t="shared" si="16"/>
        <v>-9661138.0699999332</v>
      </c>
      <c r="K349" s="4">
        <f t="shared" si="17"/>
        <v>-20030780.019999981</v>
      </c>
      <c r="L349" s="6"/>
    </row>
    <row r="350" spans="1:12">
      <c r="A350" s="2">
        <v>40087</v>
      </c>
      <c r="B350" s="3">
        <v>0</v>
      </c>
      <c r="C350" s="3">
        <v>0</v>
      </c>
      <c r="D350" s="3">
        <v>0</v>
      </c>
      <c r="E350" s="3">
        <v>0</v>
      </c>
      <c r="F350" s="3">
        <v>0</v>
      </c>
      <c r="G350" s="3">
        <v>0</v>
      </c>
      <c r="H350" s="3">
        <f>H349+B350</f>
        <v>228447117.01000047</v>
      </c>
      <c r="I350" s="3">
        <f t="shared" si="15"/>
        <v>238108255.0800004</v>
      </c>
      <c r="J350" s="3">
        <f t="shared" si="16"/>
        <v>-9661138.0699999332</v>
      </c>
      <c r="K350" s="4">
        <f t="shared" si="17"/>
        <v>-20030780.019999981</v>
      </c>
      <c r="L350" s="6"/>
    </row>
    <row r="351" spans="1:12">
      <c r="A351" s="2">
        <v>40091</v>
      </c>
      <c r="B351" s="3">
        <v>3377265.99</v>
      </c>
      <c r="C351" s="3">
        <v>844316.5</v>
      </c>
      <c r="D351" s="3">
        <v>-735320</v>
      </c>
      <c r="E351" s="3">
        <v>-234980</v>
      </c>
      <c r="F351" s="3">
        <v>3991126</v>
      </c>
      <c r="G351" s="3">
        <v>356440</v>
      </c>
      <c r="H351" s="3">
        <f>H350+B351</f>
        <v>231824383.00000048</v>
      </c>
      <c r="I351" s="3">
        <f t="shared" si="15"/>
        <v>238108255.0800004</v>
      </c>
      <c r="J351" s="3">
        <f t="shared" si="16"/>
        <v>-6283872.0799999237</v>
      </c>
      <c r="K351" s="4">
        <f t="shared" si="17"/>
        <v>-20030780.019999981</v>
      </c>
      <c r="L351" s="6"/>
    </row>
    <row r="352" spans="1:12">
      <c r="A352" s="2">
        <v>40092</v>
      </c>
      <c r="B352" s="3">
        <v>993456</v>
      </c>
      <c r="C352" s="3">
        <v>248364</v>
      </c>
      <c r="D352" s="3">
        <v>0</v>
      </c>
      <c r="E352" s="3">
        <v>1115520</v>
      </c>
      <c r="F352" s="3">
        <v>-83204</v>
      </c>
      <c r="G352" s="3">
        <v>-38860</v>
      </c>
      <c r="H352" s="3">
        <f>H351+B352</f>
        <v>232817839.00000048</v>
      </c>
      <c r="I352" s="3">
        <f t="shared" si="15"/>
        <v>238108255.0800004</v>
      </c>
      <c r="J352" s="3">
        <f t="shared" si="16"/>
        <v>-5290416.0799999237</v>
      </c>
      <c r="K352" s="4">
        <f t="shared" si="17"/>
        <v>-20030780.019999981</v>
      </c>
      <c r="L352" s="6"/>
    </row>
    <row r="353" spans="1:12">
      <c r="A353" s="2">
        <v>40093</v>
      </c>
      <c r="B353" s="3">
        <v>-519180.01</v>
      </c>
      <c r="C353" s="3">
        <v>-129795</v>
      </c>
      <c r="D353" s="3">
        <v>-1059690</v>
      </c>
      <c r="E353" s="3">
        <v>540510</v>
      </c>
      <c r="F353" s="3">
        <v>0</v>
      </c>
      <c r="G353" s="3">
        <v>0</v>
      </c>
      <c r="H353" s="3">
        <f>H352+B353</f>
        <v>232298658.99000049</v>
      </c>
      <c r="I353" s="3">
        <f t="shared" si="15"/>
        <v>238108255.0800004</v>
      </c>
      <c r="J353" s="3">
        <f t="shared" si="16"/>
        <v>-5809596.0899999142</v>
      </c>
      <c r="K353" s="4">
        <f t="shared" si="17"/>
        <v>-20030780.019999981</v>
      </c>
      <c r="L353" s="6"/>
    </row>
    <row r="354" spans="1:12">
      <c r="A354" s="2">
        <v>40094</v>
      </c>
      <c r="B354" s="3">
        <v>-1929549</v>
      </c>
      <c r="C354" s="3">
        <v>-482387.25</v>
      </c>
      <c r="D354" s="3">
        <v>315460</v>
      </c>
      <c r="E354" s="3">
        <v>0</v>
      </c>
      <c r="F354" s="3">
        <v>-610441</v>
      </c>
      <c r="G354" s="3">
        <v>-1634568</v>
      </c>
      <c r="H354" s="3">
        <f>H353+B354</f>
        <v>230369109.99000049</v>
      </c>
      <c r="I354" s="3">
        <f t="shared" si="15"/>
        <v>238108255.0800004</v>
      </c>
      <c r="J354" s="3">
        <f t="shared" si="16"/>
        <v>-7739145.0899999142</v>
      </c>
      <c r="K354" s="4">
        <f t="shared" si="17"/>
        <v>-20030780.019999981</v>
      </c>
      <c r="L354" s="6"/>
    </row>
    <row r="355" spans="1:12">
      <c r="A355" s="2">
        <v>40095</v>
      </c>
      <c r="B355" s="3">
        <v>-4537725</v>
      </c>
      <c r="C355" s="3">
        <v>-1134431.25</v>
      </c>
      <c r="D355" s="3">
        <v>-1635460</v>
      </c>
      <c r="E355" s="3">
        <v>0</v>
      </c>
      <c r="F355" s="3">
        <v>-2713745</v>
      </c>
      <c r="G355" s="3">
        <v>-188520</v>
      </c>
      <c r="H355" s="3">
        <f>H354+B355</f>
        <v>225831384.99000049</v>
      </c>
      <c r="I355" s="3">
        <f t="shared" si="15"/>
        <v>238108255.0800004</v>
      </c>
      <c r="J355" s="3">
        <f t="shared" si="16"/>
        <v>-12276870.089999914</v>
      </c>
      <c r="K355" s="4">
        <f t="shared" si="17"/>
        <v>-20030780.019999981</v>
      </c>
      <c r="L355" s="6"/>
    </row>
    <row r="356" spans="1:12">
      <c r="A356" s="2">
        <v>40098</v>
      </c>
      <c r="B356" s="3">
        <v>-130145.01</v>
      </c>
      <c r="C356" s="3">
        <v>-32536.25</v>
      </c>
      <c r="D356" s="3">
        <v>28159.99</v>
      </c>
      <c r="E356" s="3">
        <v>888750</v>
      </c>
      <c r="F356" s="3">
        <v>-545910</v>
      </c>
      <c r="G356" s="3">
        <v>-501145</v>
      </c>
      <c r="H356" s="3">
        <f>H355+B356</f>
        <v>225701239.9800005</v>
      </c>
      <c r="I356" s="3">
        <f t="shared" si="15"/>
        <v>238108255.0800004</v>
      </c>
      <c r="J356" s="3">
        <f t="shared" si="16"/>
        <v>-12407015.099999905</v>
      </c>
      <c r="K356" s="4">
        <f t="shared" si="17"/>
        <v>-20030780.019999981</v>
      </c>
      <c r="L356" s="6"/>
    </row>
    <row r="357" spans="1:12">
      <c r="A357" s="2">
        <v>40099</v>
      </c>
      <c r="B357" s="3">
        <v>-1221970.01</v>
      </c>
      <c r="C357" s="3">
        <v>-305492.5</v>
      </c>
      <c r="D357" s="3">
        <v>-1095350.01</v>
      </c>
      <c r="E357" s="3">
        <v>0</v>
      </c>
      <c r="F357" s="3">
        <v>-143310</v>
      </c>
      <c r="G357" s="3">
        <v>16690</v>
      </c>
      <c r="H357" s="3">
        <f>H356+B357</f>
        <v>224479269.97000051</v>
      </c>
      <c r="I357" s="3">
        <f t="shared" si="15"/>
        <v>238108255.0800004</v>
      </c>
      <c r="J357" s="3">
        <f t="shared" si="16"/>
        <v>-13628985.109999895</v>
      </c>
      <c r="K357" s="4">
        <f t="shared" si="17"/>
        <v>-20030780.019999981</v>
      </c>
      <c r="L357" s="6"/>
    </row>
    <row r="358" spans="1:12">
      <c r="A358" s="2">
        <v>40100</v>
      </c>
      <c r="B358" s="3">
        <v>-310650.01</v>
      </c>
      <c r="C358" s="3">
        <v>-77662.5</v>
      </c>
      <c r="D358" s="3">
        <v>77059.990000000005</v>
      </c>
      <c r="E358" s="3">
        <v>0</v>
      </c>
      <c r="F358" s="3">
        <v>-1695</v>
      </c>
      <c r="G358" s="3">
        <v>-386015</v>
      </c>
      <c r="H358" s="3">
        <f>H357+B358</f>
        <v>224168619.96000051</v>
      </c>
      <c r="I358" s="3">
        <f t="shared" si="15"/>
        <v>238108255.0800004</v>
      </c>
      <c r="J358" s="3">
        <f t="shared" si="16"/>
        <v>-13939635.119999886</v>
      </c>
      <c r="K358" s="4">
        <f t="shared" si="17"/>
        <v>-20030780.019999981</v>
      </c>
      <c r="L358" s="6"/>
    </row>
    <row r="359" spans="1:12">
      <c r="A359" s="2">
        <v>40101</v>
      </c>
      <c r="B359" s="3">
        <v>-467730</v>
      </c>
      <c r="C359" s="3">
        <v>-116932.5</v>
      </c>
      <c r="D359" s="3">
        <v>0</v>
      </c>
      <c r="E359" s="3">
        <v>-262270</v>
      </c>
      <c r="F359" s="3">
        <v>-104480</v>
      </c>
      <c r="G359" s="3">
        <v>-100980</v>
      </c>
      <c r="H359" s="3">
        <f>H358+B359</f>
        <v>223700889.96000051</v>
      </c>
      <c r="I359" s="3">
        <f t="shared" si="15"/>
        <v>238108255.0800004</v>
      </c>
      <c r="J359" s="3">
        <f t="shared" si="16"/>
        <v>-14407365.119999886</v>
      </c>
      <c r="K359" s="4">
        <f t="shared" si="17"/>
        <v>-20030780.019999981</v>
      </c>
      <c r="L359" s="6"/>
    </row>
    <row r="360" spans="1:12">
      <c r="A360" s="2">
        <v>40102</v>
      </c>
      <c r="B360" s="3">
        <v>1899300</v>
      </c>
      <c r="C360" s="3">
        <v>474825</v>
      </c>
      <c r="D360" s="3">
        <v>838410</v>
      </c>
      <c r="E360" s="3">
        <v>0</v>
      </c>
      <c r="F360" s="3">
        <v>729050</v>
      </c>
      <c r="G360" s="3">
        <v>331840</v>
      </c>
      <c r="H360" s="3">
        <f>H359+B360</f>
        <v>225600189.96000051</v>
      </c>
      <c r="I360" s="3">
        <f t="shared" si="15"/>
        <v>238108255.0800004</v>
      </c>
      <c r="J360" s="3">
        <f t="shared" si="16"/>
        <v>-12508065.119999886</v>
      </c>
      <c r="K360" s="4">
        <f t="shared" si="17"/>
        <v>-20030780.019999981</v>
      </c>
      <c r="L360" s="6"/>
    </row>
    <row r="361" spans="1:12">
      <c r="A361" s="2">
        <v>40105</v>
      </c>
      <c r="B361" s="3">
        <v>-2794245.01</v>
      </c>
      <c r="C361" s="3">
        <v>-698561.25</v>
      </c>
      <c r="D361" s="3">
        <v>-1485620</v>
      </c>
      <c r="E361" s="3">
        <v>553389.99</v>
      </c>
      <c r="F361" s="3">
        <v>-1603025</v>
      </c>
      <c r="G361" s="3">
        <v>-258990</v>
      </c>
      <c r="H361" s="3">
        <f>H360+B361</f>
        <v>222805944.95000052</v>
      </c>
      <c r="I361" s="3">
        <f t="shared" si="15"/>
        <v>238108255.0800004</v>
      </c>
      <c r="J361" s="3">
        <f t="shared" si="16"/>
        <v>-15302310.129999876</v>
      </c>
      <c r="K361" s="4">
        <f t="shared" si="17"/>
        <v>-20030780.019999981</v>
      </c>
      <c r="L361" s="6"/>
    </row>
    <row r="362" spans="1:12">
      <c r="A362" s="2">
        <v>40106</v>
      </c>
      <c r="B362" s="3">
        <v>-992685.01</v>
      </c>
      <c r="C362" s="3">
        <v>-248171.25</v>
      </c>
      <c r="D362" s="3">
        <v>-474360.01</v>
      </c>
      <c r="E362" s="3">
        <v>-211710</v>
      </c>
      <c r="F362" s="3">
        <v>196490</v>
      </c>
      <c r="G362" s="3">
        <v>-503105</v>
      </c>
      <c r="H362" s="3">
        <f>H361+B362</f>
        <v>221813259.94000053</v>
      </c>
      <c r="I362" s="3">
        <f t="shared" si="15"/>
        <v>238108255.0800004</v>
      </c>
      <c r="J362" s="3">
        <f t="shared" si="16"/>
        <v>-16294995.139999866</v>
      </c>
      <c r="K362" s="4">
        <f t="shared" si="17"/>
        <v>-20030780.019999981</v>
      </c>
      <c r="L362" s="6"/>
    </row>
    <row r="363" spans="1:12">
      <c r="A363" s="2">
        <v>40107</v>
      </c>
      <c r="B363" s="3">
        <v>-1132095</v>
      </c>
      <c r="C363" s="3">
        <v>-283023.75</v>
      </c>
      <c r="D363" s="3">
        <v>0</v>
      </c>
      <c r="E363" s="3">
        <v>-661690</v>
      </c>
      <c r="F363" s="3">
        <v>-579445</v>
      </c>
      <c r="G363" s="3">
        <v>109040</v>
      </c>
      <c r="H363" s="3">
        <f>H362+B363</f>
        <v>220681164.94000053</v>
      </c>
      <c r="I363" s="3">
        <f t="shared" si="15"/>
        <v>238108255.0800004</v>
      </c>
      <c r="J363" s="3">
        <f t="shared" si="16"/>
        <v>-17427090.139999866</v>
      </c>
      <c r="K363" s="4">
        <f t="shared" si="17"/>
        <v>-20030780.019999981</v>
      </c>
      <c r="L363" s="6"/>
    </row>
    <row r="364" spans="1:12">
      <c r="A364" s="2">
        <v>40108</v>
      </c>
      <c r="B364" s="3">
        <v>921185</v>
      </c>
      <c r="C364" s="3">
        <v>230296.25</v>
      </c>
      <c r="D364" s="3">
        <v>0</v>
      </c>
      <c r="E364" s="3">
        <v>-986040</v>
      </c>
      <c r="F364" s="3">
        <v>1593845</v>
      </c>
      <c r="G364" s="3">
        <v>313380</v>
      </c>
      <c r="H364" s="3">
        <f>H363+B364</f>
        <v>221602349.94000053</v>
      </c>
      <c r="I364" s="3">
        <f t="shared" si="15"/>
        <v>238108255.0800004</v>
      </c>
      <c r="J364" s="3">
        <f t="shared" si="16"/>
        <v>-16505905.139999866</v>
      </c>
      <c r="K364" s="4">
        <f t="shared" si="17"/>
        <v>-20030780.019999981</v>
      </c>
      <c r="L364" s="6"/>
    </row>
    <row r="365" spans="1:12">
      <c r="A365" s="2">
        <v>40109</v>
      </c>
      <c r="B365" s="3">
        <v>-116193.01</v>
      </c>
      <c r="C365" s="3">
        <v>-29048.25</v>
      </c>
      <c r="D365" s="3">
        <v>-186000</v>
      </c>
      <c r="E365" s="3">
        <v>-285960</v>
      </c>
      <c r="F365" s="3">
        <v>494587</v>
      </c>
      <c r="G365" s="3">
        <v>-138820</v>
      </c>
      <c r="H365" s="3">
        <f>H364+B365</f>
        <v>221486156.93000054</v>
      </c>
      <c r="I365" s="3">
        <f t="shared" si="15"/>
        <v>238108255.0800004</v>
      </c>
      <c r="J365" s="3">
        <f t="shared" si="16"/>
        <v>-16622098.149999857</v>
      </c>
      <c r="K365" s="4">
        <f t="shared" si="17"/>
        <v>-20030780.019999981</v>
      </c>
      <c r="L365" s="6"/>
    </row>
    <row r="366" spans="1:12">
      <c r="A366" s="2">
        <v>40112</v>
      </c>
      <c r="B366" s="3">
        <v>4328835.99</v>
      </c>
      <c r="C366" s="3">
        <v>1082209</v>
      </c>
      <c r="D366" s="3">
        <v>1051369.99</v>
      </c>
      <c r="E366" s="3">
        <v>1288530</v>
      </c>
      <c r="F366" s="3">
        <v>1351160</v>
      </c>
      <c r="G366" s="3">
        <v>637776</v>
      </c>
      <c r="H366" s="3">
        <f>H365+B366</f>
        <v>225814992.92000055</v>
      </c>
      <c r="I366" s="3">
        <f t="shared" si="15"/>
        <v>238108255.0800004</v>
      </c>
      <c r="J366" s="3">
        <f t="shared" si="16"/>
        <v>-12293262.159999847</v>
      </c>
      <c r="K366" s="4">
        <f t="shared" si="17"/>
        <v>-20030780.019999981</v>
      </c>
      <c r="L366" s="6"/>
    </row>
    <row r="367" spans="1:12">
      <c r="A367" s="2">
        <v>40113</v>
      </c>
      <c r="B367" s="3">
        <v>1167770</v>
      </c>
      <c r="C367" s="3">
        <v>291942.5</v>
      </c>
      <c r="D367" s="3">
        <v>0</v>
      </c>
      <c r="E367" s="3">
        <v>0</v>
      </c>
      <c r="F367" s="3">
        <v>486960</v>
      </c>
      <c r="G367" s="3">
        <v>680810</v>
      </c>
      <c r="H367" s="3">
        <f>H366+B367</f>
        <v>226982762.92000055</v>
      </c>
      <c r="I367" s="3">
        <f t="shared" si="15"/>
        <v>238108255.0800004</v>
      </c>
      <c r="J367" s="3">
        <f t="shared" si="16"/>
        <v>-11125492.159999847</v>
      </c>
      <c r="K367" s="4">
        <f t="shared" si="17"/>
        <v>-20030780.019999981</v>
      </c>
      <c r="L367" s="6"/>
    </row>
    <row r="368" spans="1:12">
      <c r="A368" s="2">
        <v>40114</v>
      </c>
      <c r="B368" s="3">
        <v>5995067.9900000002</v>
      </c>
      <c r="C368" s="3">
        <v>1498767</v>
      </c>
      <c r="D368" s="3">
        <v>2304929.9900000002</v>
      </c>
      <c r="E368" s="3">
        <v>1439790</v>
      </c>
      <c r="F368" s="3">
        <v>844668</v>
      </c>
      <c r="G368" s="3">
        <v>1405680</v>
      </c>
      <c r="H368" s="3">
        <f>H367+B368</f>
        <v>232977830.91000056</v>
      </c>
      <c r="I368" s="3">
        <f t="shared" si="15"/>
        <v>238108255.0800004</v>
      </c>
      <c r="J368" s="3">
        <f t="shared" si="16"/>
        <v>-5130424.1699998379</v>
      </c>
      <c r="K368" s="4">
        <f t="shared" si="17"/>
        <v>-20030780.019999981</v>
      </c>
      <c r="L368" s="6"/>
    </row>
    <row r="369" spans="1:12">
      <c r="A369" s="2">
        <v>40115</v>
      </c>
      <c r="B369" s="3">
        <v>754424.99</v>
      </c>
      <c r="C369" s="3">
        <v>188606.25</v>
      </c>
      <c r="D369" s="3">
        <v>-307910</v>
      </c>
      <c r="E369" s="3">
        <v>-632560</v>
      </c>
      <c r="F369" s="3">
        <v>820725</v>
      </c>
      <c r="G369" s="3">
        <v>874170</v>
      </c>
      <c r="H369" s="3">
        <f>H368+B369</f>
        <v>233732255.90000057</v>
      </c>
      <c r="I369" s="3">
        <f t="shared" si="15"/>
        <v>238108255.0800004</v>
      </c>
      <c r="J369" s="3">
        <f t="shared" si="16"/>
        <v>-4375999.1799998283</v>
      </c>
      <c r="K369" s="4">
        <f t="shared" si="17"/>
        <v>-20030780.019999981</v>
      </c>
      <c r="L369" s="6"/>
    </row>
    <row r="370" spans="1:12">
      <c r="A370" s="2">
        <v>40116</v>
      </c>
      <c r="B370" s="3">
        <v>4118962.99</v>
      </c>
      <c r="C370" s="3">
        <v>1029740.75</v>
      </c>
      <c r="D370" s="3">
        <v>1366940</v>
      </c>
      <c r="E370" s="3">
        <v>-283580</v>
      </c>
      <c r="F370" s="3">
        <v>969773</v>
      </c>
      <c r="G370" s="3">
        <v>2065830</v>
      </c>
      <c r="H370" s="3">
        <f>H369+B370</f>
        <v>237851218.89000058</v>
      </c>
      <c r="I370" s="3">
        <f t="shared" si="15"/>
        <v>238108255.0800004</v>
      </c>
      <c r="J370" s="3">
        <f t="shared" si="16"/>
        <v>-257036.1899998188</v>
      </c>
      <c r="K370" s="4">
        <f t="shared" si="17"/>
        <v>-20030780.019999981</v>
      </c>
      <c r="L370" s="6"/>
    </row>
    <row r="371" spans="1:12">
      <c r="A371" s="2">
        <v>40119</v>
      </c>
      <c r="B371" s="3">
        <v>18709.990000000002</v>
      </c>
      <c r="C371" s="3">
        <v>4677.5</v>
      </c>
      <c r="D371" s="3">
        <v>-388090</v>
      </c>
      <c r="E371" s="3">
        <v>-931820</v>
      </c>
      <c r="F371" s="3">
        <v>4124</v>
      </c>
      <c r="G371" s="3">
        <v>1334496</v>
      </c>
      <c r="H371" s="3">
        <f>H370+B371</f>
        <v>237869928.88000059</v>
      </c>
      <c r="I371" s="3">
        <f t="shared" si="15"/>
        <v>238108255.0800004</v>
      </c>
      <c r="J371" s="3">
        <f t="shared" si="16"/>
        <v>-238326.19999980927</v>
      </c>
      <c r="K371" s="4">
        <f t="shared" si="17"/>
        <v>-20030780.019999981</v>
      </c>
      <c r="L371" s="6"/>
    </row>
    <row r="372" spans="1:12">
      <c r="A372" s="2">
        <v>40120</v>
      </c>
      <c r="B372" s="3">
        <v>2602512</v>
      </c>
      <c r="C372" s="3">
        <v>650628</v>
      </c>
      <c r="D372" s="3">
        <v>0</v>
      </c>
      <c r="E372" s="3">
        <v>0</v>
      </c>
      <c r="F372" s="3">
        <v>2586957</v>
      </c>
      <c r="G372" s="3">
        <v>15555</v>
      </c>
      <c r="H372" s="3">
        <f>H371+B372</f>
        <v>240472440.88000059</v>
      </c>
      <c r="I372" s="3">
        <f t="shared" si="15"/>
        <v>240472440.88000059</v>
      </c>
      <c r="J372" s="3">
        <f t="shared" si="16"/>
        <v>0</v>
      </c>
      <c r="K372" s="4">
        <f t="shared" si="17"/>
        <v>-20030780.019999981</v>
      </c>
      <c r="L372" s="6"/>
    </row>
    <row r="373" spans="1:12">
      <c r="A373" s="2">
        <v>40121</v>
      </c>
      <c r="B373" s="3">
        <v>2009516</v>
      </c>
      <c r="C373" s="3">
        <v>502379</v>
      </c>
      <c r="D373" s="3">
        <v>0</v>
      </c>
      <c r="E373" s="3">
        <v>-1081580</v>
      </c>
      <c r="F373" s="3">
        <v>625722</v>
      </c>
      <c r="G373" s="3">
        <v>2465374</v>
      </c>
      <c r="H373" s="3">
        <f>H372+B373</f>
        <v>242481956.88000059</v>
      </c>
      <c r="I373" s="3">
        <f t="shared" si="15"/>
        <v>242481956.88000059</v>
      </c>
      <c r="J373" s="3">
        <f t="shared" si="16"/>
        <v>0</v>
      </c>
      <c r="K373" s="4">
        <f t="shared" si="17"/>
        <v>-20030780.019999981</v>
      </c>
      <c r="L373" s="6"/>
    </row>
    <row r="374" spans="1:12">
      <c r="A374" s="2">
        <v>40122</v>
      </c>
      <c r="B374" s="3">
        <v>1664267.99</v>
      </c>
      <c r="C374" s="3">
        <v>416067</v>
      </c>
      <c r="D374" s="3">
        <v>1011650</v>
      </c>
      <c r="E374" s="3">
        <v>0</v>
      </c>
      <c r="F374" s="3">
        <v>-162886</v>
      </c>
      <c r="G374" s="3">
        <v>815504</v>
      </c>
      <c r="H374" s="3">
        <f>H373+B374</f>
        <v>244146224.8700006</v>
      </c>
      <c r="I374" s="3">
        <f t="shared" si="15"/>
        <v>244146224.8700006</v>
      </c>
      <c r="J374" s="3">
        <f t="shared" si="16"/>
        <v>0</v>
      </c>
      <c r="K374" s="4">
        <f t="shared" si="17"/>
        <v>-20030780.019999981</v>
      </c>
      <c r="L374" s="6"/>
    </row>
    <row r="375" spans="1:12">
      <c r="A375" s="2">
        <v>40123</v>
      </c>
      <c r="B375" s="3">
        <v>-2020.01</v>
      </c>
      <c r="C375" s="3">
        <v>-505</v>
      </c>
      <c r="D375" s="3">
        <v>-64680</v>
      </c>
      <c r="E375" s="3">
        <v>0</v>
      </c>
      <c r="F375" s="3">
        <v>-53845</v>
      </c>
      <c r="G375" s="3">
        <v>116505</v>
      </c>
      <c r="H375" s="3">
        <f>H374+B375</f>
        <v>244144204.86000061</v>
      </c>
      <c r="I375" s="3">
        <f t="shared" si="15"/>
        <v>244146224.8700006</v>
      </c>
      <c r="J375" s="3">
        <f t="shared" si="16"/>
        <v>-2020.0099999904633</v>
      </c>
      <c r="K375" s="4">
        <f t="shared" si="17"/>
        <v>-20030780.019999981</v>
      </c>
      <c r="L375" s="6"/>
    </row>
    <row r="376" spans="1:12">
      <c r="A376" s="2">
        <v>40126</v>
      </c>
      <c r="B376" s="3">
        <v>-3197566</v>
      </c>
      <c r="C376" s="3">
        <v>-799391.5</v>
      </c>
      <c r="D376" s="3">
        <v>0</v>
      </c>
      <c r="E376" s="3">
        <v>-1283140</v>
      </c>
      <c r="F376" s="3">
        <v>-1167090</v>
      </c>
      <c r="G376" s="3">
        <v>-747336</v>
      </c>
      <c r="H376" s="3">
        <f>H375+B376</f>
        <v>240946638.86000061</v>
      </c>
      <c r="I376" s="3">
        <f t="shared" si="15"/>
        <v>244146224.8700006</v>
      </c>
      <c r="J376" s="3">
        <f t="shared" si="16"/>
        <v>-3199586.0099999905</v>
      </c>
      <c r="K376" s="4">
        <f t="shared" si="17"/>
        <v>-20030780.019999981</v>
      </c>
      <c r="L376" s="6"/>
    </row>
    <row r="377" spans="1:12">
      <c r="A377" s="2">
        <v>40127</v>
      </c>
      <c r="B377" s="3">
        <v>-2631116.0099999998</v>
      </c>
      <c r="C377" s="3">
        <v>-657779</v>
      </c>
      <c r="D377" s="3">
        <v>-708730</v>
      </c>
      <c r="E377" s="3">
        <v>-58250</v>
      </c>
      <c r="F377" s="3">
        <v>-757831</v>
      </c>
      <c r="G377" s="3">
        <v>-1106305</v>
      </c>
      <c r="H377" s="3">
        <f>H376+B377</f>
        <v>238315522.85000062</v>
      </c>
      <c r="I377" s="3">
        <f t="shared" si="15"/>
        <v>244146224.8700006</v>
      </c>
      <c r="J377" s="3">
        <f t="shared" si="16"/>
        <v>-5830702.0199999809</v>
      </c>
      <c r="K377" s="4">
        <f t="shared" si="17"/>
        <v>-20030780.019999981</v>
      </c>
      <c r="L377" s="6"/>
    </row>
    <row r="378" spans="1:12">
      <c r="A378" s="2">
        <v>40128</v>
      </c>
      <c r="B378" s="3">
        <v>-1617640</v>
      </c>
      <c r="C378" s="3">
        <v>-404410</v>
      </c>
      <c r="D378" s="3">
        <v>0</v>
      </c>
      <c r="E378" s="3">
        <v>66360</v>
      </c>
      <c r="F378" s="3">
        <v>-897034</v>
      </c>
      <c r="G378" s="3">
        <v>-786966</v>
      </c>
      <c r="H378" s="3">
        <f>H377+B378</f>
        <v>236697882.85000062</v>
      </c>
      <c r="I378" s="3">
        <f t="shared" si="15"/>
        <v>244146224.8700006</v>
      </c>
      <c r="J378" s="3">
        <f t="shared" si="16"/>
        <v>-7448342.0199999809</v>
      </c>
      <c r="K378" s="4">
        <f t="shared" si="17"/>
        <v>-20030780.019999981</v>
      </c>
      <c r="L378" s="6"/>
    </row>
    <row r="379" spans="1:12">
      <c r="A379" s="2">
        <v>40129</v>
      </c>
      <c r="B379" s="3">
        <v>-402347</v>
      </c>
      <c r="C379" s="3">
        <v>-100586.75</v>
      </c>
      <c r="D379" s="3">
        <v>0</v>
      </c>
      <c r="E379" s="3">
        <v>541150</v>
      </c>
      <c r="F379" s="3">
        <v>-943497</v>
      </c>
      <c r="G379" s="3">
        <v>0</v>
      </c>
      <c r="H379" s="3">
        <f>H378+B379</f>
        <v>236295535.85000062</v>
      </c>
      <c r="I379" s="3">
        <f t="shared" si="15"/>
        <v>244146224.8700006</v>
      </c>
      <c r="J379" s="3">
        <f t="shared" si="16"/>
        <v>-7850689.0199999809</v>
      </c>
      <c r="K379" s="4">
        <f t="shared" si="17"/>
        <v>-20030780.019999981</v>
      </c>
      <c r="L379" s="6"/>
    </row>
    <row r="380" spans="1:12">
      <c r="A380" s="2">
        <v>40130</v>
      </c>
      <c r="B380" s="3">
        <v>-1907940</v>
      </c>
      <c r="C380" s="3">
        <v>-476985</v>
      </c>
      <c r="D380" s="3">
        <v>-1133060</v>
      </c>
      <c r="E380" s="3">
        <v>0</v>
      </c>
      <c r="F380" s="3">
        <v>-199570</v>
      </c>
      <c r="G380" s="3">
        <v>-575310</v>
      </c>
      <c r="H380" s="3">
        <f>H379+B380</f>
        <v>234387595.85000062</v>
      </c>
      <c r="I380" s="3">
        <f t="shared" si="15"/>
        <v>244146224.8700006</v>
      </c>
      <c r="J380" s="3">
        <f t="shared" si="16"/>
        <v>-9758629.0199999809</v>
      </c>
      <c r="K380" s="4">
        <f t="shared" si="17"/>
        <v>-20030780.019999981</v>
      </c>
      <c r="L380" s="6"/>
    </row>
    <row r="381" spans="1:12">
      <c r="A381" s="2">
        <v>40133</v>
      </c>
      <c r="B381" s="3">
        <v>257470</v>
      </c>
      <c r="C381" s="3">
        <v>64367.5</v>
      </c>
      <c r="D381" s="3">
        <v>0</v>
      </c>
      <c r="E381" s="3">
        <v>-133040</v>
      </c>
      <c r="F381" s="3">
        <v>-210130</v>
      </c>
      <c r="G381" s="3">
        <v>600640</v>
      </c>
      <c r="H381" s="3">
        <f>H380+B381</f>
        <v>234645065.85000062</v>
      </c>
      <c r="I381" s="3">
        <f t="shared" si="15"/>
        <v>244146224.8700006</v>
      </c>
      <c r="J381" s="3">
        <f t="shared" si="16"/>
        <v>-9501159.0199999809</v>
      </c>
      <c r="K381" s="4">
        <f t="shared" si="17"/>
        <v>-20030780.019999981</v>
      </c>
      <c r="L381" s="6"/>
    </row>
    <row r="382" spans="1:12">
      <c r="A382" s="2">
        <v>40134</v>
      </c>
      <c r="B382" s="3">
        <v>1082644.99</v>
      </c>
      <c r="C382" s="3">
        <v>270661.25</v>
      </c>
      <c r="D382" s="3">
        <v>882260</v>
      </c>
      <c r="E382" s="3">
        <v>-409050</v>
      </c>
      <c r="F382" s="3">
        <v>838030</v>
      </c>
      <c r="G382" s="3">
        <v>-228595</v>
      </c>
      <c r="H382" s="3">
        <f>H381+B382</f>
        <v>235727710.84000063</v>
      </c>
      <c r="I382" s="3">
        <f t="shared" si="15"/>
        <v>244146224.8700006</v>
      </c>
      <c r="J382" s="3">
        <f t="shared" si="16"/>
        <v>-8418514.0299999714</v>
      </c>
      <c r="K382" s="4">
        <f t="shared" si="17"/>
        <v>-20030780.019999981</v>
      </c>
      <c r="L382" s="6"/>
    </row>
    <row r="383" spans="1:12">
      <c r="A383" s="2">
        <v>40135</v>
      </c>
      <c r="B383" s="3">
        <v>-83415.009999999995</v>
      </c>
      <c r="C383" s="3">
        <v>-20853.75</v>
      </c>
      <c r="D383" s="3">
        <v>-394010.01</v>
      </c>
      <c r="E383" s="3">
        <v>-234520</v>
      </c>
      <c r="F383" s="3">
        <v>158265</v>
      </c>
      <c r="G383" s="3">
        <v>386850</v>
      </c>
      <c r="H383" s="3">
        <f>H382+B383</f>
        <v>235644295.83000064</v>
      </c>
      <c r="I383" s="3">
        <f t="shared" si="15"/>
        <v>244146224.8700006</v>
      </c>
      <c r="J383" s="3">
        <f t="shared" si="16"/>
        <v>-8501929.0399999619</v>
      </c>
      <c r="K383" s="4">
        <f t="shared" si="17"/>
        <v>-20030780.019999981</v>
      </c>
      <c r="L383" s="6"/>
    </row>
    <row r="384" spans="1:12">
      <c r="A384" s="2">
        <v>40136</v>
      </c>
      <c r="B384" s="3">
        <v>13444.99</v>
      </c>
      <c r="C384" s="3">
        <v>3361.25</v>
      </c>
      <c r="D384" s="3">
        <v>128999.99</v>
      </c>
      <c r="E384" s="3">
        <v>-910470</v>
      </c>
      <c r="F384" s="3">
        <v>336815</v>
      </c>
      <c r="G384" s="3">
        <v>458100</v>
      </c>
      <c r="H384" s="3">
        <f>H383+B384</f>
        <v>235657740.82000065</v>
      </c>
      <c r="I384" s="3">
        <f t="shared" si="15"/>
        <v>244146224.8700006</v>
      </c>
      <c r="J384" s="3">
        <f t="shared" si="16"/>
        <v>-8488484.0499999523</v>
      </c>
      <c r="K384" s="4">
        <f t="shared" si="17"/>
        <v>-20030780.019999981</v>
      </c>
      <c r="L384" s="6"/>
    </row>
    <row r="385" spans="1:12">
      <c r="A385" s="2">
        <v>40137</v>
      </c>
      <c r="B385" s="3">
        <v>1745180</v>
      </c>
      <c r="C385" s="3">
        <v>436295</v>
      </c>
      <c r="D385" s="3">
        <v>0</v>
      </c>
      <c r="E385" s="3">
        <v>0</v>
      </c>
      <c r="F385" s="3">
        <v>612300</v>
      </c>
      <c r="G385" s="3">
        <v>1132880</v>
      </c>
      <c r="H385" s="3">
        <f>H384+B385</f>
        <v>237402920.82000065</v>
      </c>
      <c r="I385" s="3">
        <f t="shared" si="15"/>
        <v>244146224.8700006</v>
      </c>
      <c r="J385" s="3">
        <f t="shared" si="16"/>
        <v>-6743304.0499999523</v>
      </c>
      <c r="K385" s="4">
        <f t="shared" si="17"/>
        <v>-20030780.019999981</v>
      </c>
      <c r="L385" s="6"/>
    </row>
    <row r="386" spans="1:12">
      <c r="A386" s="2">
        <v>40140</v>
      </c>
      <c r="B386" s="3">
        <v>-134865.01</v>
      </c>
      <c r="C386" s="3">
        <v>-33716.25</v>
      </c>
      <c r="D386" s="3">
        <v>-535880</v>
      </c>
      <c r="E386" s="3">
        <v>364400</v>
      </c>
      <c r="F386" s="3">
        <v>200365</v>
      </c>
      <c r="G386" s="3">
        <v>-163750</v>
      </c>
      <c r="H386" s="3">
        <f>H385+B386</f>
        <v>237268055.81000066</v>
      </c>
      <c r="I386" s="3">
        <f t="shared" si="15"/>
        <v>244146224.8700006</v>
      </c>
      <c r="J386" s="3">
        <f t="shared" si="16"/>
        <v>-6878169.0599999428</v>
      </c>
      <c r="K386" s="4">
        <f t="shared" si="17"/>
        <v>-20030780.019999981</v>
      </c>
      <c r="L386" s="6"/>
    </row>
    <row r="387" spans="1:12">
      <c r="A387" s="2">
        <v>40141</v>
      </c>
      <c r="B387" s="3">
        <v>5379969.9900000002</v>
      </c>
      <c r="C387" s="3">
        <v>1344992.5</v>
      </c>
      <c r="D387" s="3">
        <v>1089690</v>
      </c>
      <c r="E387" s="3">
        <v>964760</v>
      </c>
      <c r="F387" s="3">
        <v>1877400</v>
      </c>
      <c r="G387" s="3">
        <v>1448120</v>
      </c>
      <c r="H387" s="3">
        <f>H386+B387</f>
        <v>242648025.80000067</v>
      </c>
      <c r="I387" s="3">
        <f t="shared" si="15"/>
        <v>244146224.8700006</v>
      </c>
      <c r="J387" s="3">
        <f t="shared" si="16"/>
        <v>-1498199.0699999332</v>
      </c>
      <c r="K387" s="4">
        <f t="shared" si="17"/>
        <v>-20030780.019999981</v>
      </c>
      <c r="L387" s="6"/>
    </row>
    <row r="388" spans="1:12">
      <c r="A388" s="2">
        <v>40142</v>
      </c>
      <c r="B388" s="3">
        <v>188578</v>
      </c>
      <c r="C388" s="3">
        <v>47144.5</v>
      </c>
      <c r="D388" s="3">
        <v>0</v>
      </c>
      <c r="E388" s="3">
        <v>0</v>
      </c>
      <c r="F388" s="3">
        <v>-487710</v>
      </c>
      <c r="G388" s="3">
        <v>676288</v>
      </c>
      <c r="H388" s="3">
        <f>H387+B388</f>
        <v>242836603.80000067</v>
      </c>
      <c r="I388" s="3">
        <f t="shared" si="15"/>
        <v>244146224.8700006</v>
      </c>
      <c r="J388" s="3">
        <f t="shared" si="16"/>
        <v>-1309621.0699999332</v>
      </c>
      <c r="K388" s="4">
        <f t="shared" si="17"/>
        <v>-20030780.019999981</v>
      </c>
      <c r="L388" s="6"/>
    </row>
    <row r="389" spans="1:12">
      <c r="A389" s="2">
        <v>40143</v>
      </c>
      <c r="B389" s="3">
        <v>1020072</v>
      </c>
      <c r="C389" s="3">
        <v>255018</v>
      </c>
      <c r="D389" s="3">
        <v>0</v>
      </c>
      <c r="E389" s="3">
        <v>239990</v>
      </c>
      <c r="F389" s="3">
        <v>802572</v>
      </c>
      <c r="G389" s="3">
        <v>-22490</v>
      </c>
      <c r="H389" s="3">
        <f>H388+B389</f>
        <v>243856675.80000067</v>
      </c>
      <c r="I389" s="3">
        <f t="shared" si="15"/>
        <v>244146224.8700006</v>
      </c>
      <c r="J389" s="3">
        <f t="shared" si="16"/>
        <v>-289549.06999993324</v>
      </c>
      <c r="K389" s="4">
        <f t="shared" si="17"/>
        <v>-20030780.019999981</v>
      </c>
      <c r="L389" s="6"/>
    </row>
    <row r="390" spans="1:12">
      <c r="A390" s="2">
        <v>40144</v>
      </c>
      <c r="B390" s="3">
        <v>14516870.99</v>
      </c>
      <c r="C390" s="3">
        <v>3629217.75</v>
      </c>
      <c r="D390" s="3">
        <v>4736840</v>
      </c>
      <c r="E390" s="3">
        <v>2368040</v>
      </c>
      <c r="F390" s="3">
        <v>4338195</v>
      </c>
      <c r="G390" s="3">
        <v>3073796</v>
      </c>
      <c r="H390" s="3">
        <f>H389+B390</f>
        <v>258373546.79000068</v>
      </c>
      <c r="I390" s="3">
        <f t="shared" si="15"/>
        <v>258373546.79000068</v>
      </c>
      <c r="J390" s="3">
        <f t="shared" si="16"/>
        <v>0</v>
      </c>
      <c r="K390" s="4">
        <f t="shared" si="17"/>
        <v>-20030780.019999981</v>
      </c>
      <c r="L390" s="6"/>
    </row>
    <row r="391" spans="1:12">
      <c r="A391" s="2">
        <v>40147</v>
      </c>
      <c r="B391" s="3">
        <v>2069375</v>
      </c>
      <c r="C391" s="3">
        <v>517343.75</v>
      </c>
      <c r="D391" s="3">
        <v>0</v>
      </c>
      <c r="E391" s="3">
        <v>0</v>
      </c>
      <c r="F391" s="3">
        <v>1240476</v>
      </c>
      <c r="G391" s="3">
        <v>828899</v>
      </c>
      <c r="H391" s="3">
        <f>H390+B391</f>
        <v>260442921.79000068</v>
      </c>
      <c r="I391" s="3">
        <f t="shared" si="15"/>
        <v>260442921.79000068</v>
      </c>
      <c r="J391" s="3">
        <f t="shared" si="16"/>
        <v>0</v>
      </c>
      <c r="K391" s="4">
        <f t="shared" si="17"/>
        <v>-20030780.019999981</v>
      </c>
      <c r="L391" s="6"/>
    </row>
    <row r="392" spans="1:12">
      <c r="A392" s="2">
        <v>40148</v>
      </c>
      <c r="B392" s="3">
        <v>4915559.99</v>
      </c>
      <c r="C392" s="3">
        <v>1228890</v>
      </c>
      <c r="D392" s="3">
        <v>392570</v>
      </c>
      <c r="E392" s="3">
        <v>-332040</v>
      </c>
      <c r="F392" s="3">
        <v>1691255</v>
      </c>
      <c r="G392" s="3">
        <v>3163775</v>
      </c>
      <c r="H392" s="3">
        <f>H391+B392</f>
        <v>265358481.78000069</v>
      </c>
      <c r="I392" s="3">
        <f t="shared" ref="I392:I455" si="18">IF(H392&gt;I391,H392,I391)</f>
        <v>265358481.78000069</v>
      </c>
      <c r="J392" s="3">
        <f t="shared" ref="J392:J455" si="19">H392-I392</f>
        <v>0</v>
      </c>
      <c r="K392" s="4">
        <f t="shared" ref="K392:K455" si="20">IF(J392&lt;K391,J392,K391)</f>
        <v>-20030780.019999981</v>
      </c>
      <c r="L392" s="6"/>
    </row>
    <row r="393" spans="1:12">
      <c r="A393" s="2">
        <v>40149</v>
      </c>
      <c r="B393" s="3">
        <v>521530.99</v>
      </c>
      <c r="C393" s="3">
        <v>130382.75</v>
      </c>
      <c r="D393" s="3">
        <v>31959.99</v>
      </c>
      <c r="E393" s="3">
        <v>191010</v>
      </c>
      <c r="F393" s="3">
        <v>399761</v>
      </c>
      <c r="G393" s="3">
        <v>-101200</v>
      </c>
      <c r="H393" s="3">
        <f>H392+B393</f>
        <v>265880012.7700007</v>
      </c>
      <c r="I393" s="3">
        <f t="shared" si="18"/>
        <v>265880012.7700007</v>
      </c>
      <c r="J393" s="3">
        <f t="shared" si="19"/>
        <v>0</v>
      </c>
      <c r="K393" s="4">
        <f t="shared" si="20"/>
        <v>-20030780.019999981</v>
      </c>
      <c r="L393" s="6"/>
    </row>
    <row r="394" spans="1:12">
      <c r="A394" s="2">
        <v>40150</v>
      </c>
      <c r="B394" s="3">
        <v>-709550</v>
      </c>
      <c r="C394" s="3">
        <v>-177387.5</v>
      </c>
      <c r="D394" s="3">
        <v>0</v>
      </c>
      <c r="E394" s="3">
        <v>-709550</v>
      </c>
      <c r="F394" s="3">
        <v>0</v>
      </c>
      <c r="G394" s="3">
        <v>0</v>
      </c>
      <c r="H394" s="3">
        <f>H393+B394</f>
        <v>265170462.7700007</v>
      </c>
      <c r="I394" s="3">
        <f t="shared" si="18"/>
        <v>265880012.7700007</v>
      </c>
      <c r="J394" s="3">
        <f t="shared" si="19"/>
        <v>-709550</v>
      </c>
      <c r="K394" s="4">
        <f t="shared" si="20"/>
        <v>-20030780.019999981</v>
      </c>
      <c r="L394" s="6"/>
    </row>
    <row r="395" spans="1:12">
      <c r="A395" s="2">
        <v>40151</v>
      </c>
      <c r="B395" s="3">
        <v>0</v>
      </c>
      <c r="C395" s="3">
        <v>0</v>
      </c>
      <c r="D395" s="3">
        <v>0</v>
      </c>
      <c r="E395" s="3">
        <v>0</v>
      </c>
      <c r="F395" s="3">
        <v>0</v>
      </c>
      <c r="G395" s="3">
        <v>0</v>
      </c>
      <c r="H395" s="3">
        <f>H394+B395</f>
        <v>265170462.7700007</v>
      </c>
      <c r="I395" s="3">
        <f t="shared" si="18"/>
        <v>265880012.7700007</v>
      </c>
      <c r="J395" s="3">
        <f t="shared" si="19"/>
        <v>-709550</v>
      </c>
      <c r="K395" s="4">
        <f t="shared" si="20"/>
        <v>-20030780.019999981</v>
      </c>
      <c r="L395" s="6"/>
    </row>
    <row r="396" spans="1:12">
      <c r="A396" s="2">
        <v>40154</v>
      </c>
      <c r="B396" s="3">
        <v>-461230</v>
      </c>
      <c r="C396" s="3">
        <v>-115307.5</v>
      </c>
      <c r="D396" s="3">
        <v>0</v>
      </c>
      <c r="E396" s="3">
        <v>-461230</v>
      </c>
      <c r="F396" s="3">
        <v>0</v>
      </c>
      <c r="G396" s="3">
        <v>0</v>
      </c>
      <c r="H396" s="3">
        <f>H395+B396</f>
        <v>264709232.7700007</v>
      </c>
      <c r="I396" s="3">
        <f t="shared" si="18"/>
        <v>265880012.7700007</v>
      </c>
      <c r="J396" s="3">
        <f t="shared" si="19"/>
        <v>-1170780</v>
      </c>
      <c r="K396" s="4">
        <f t="shared" si="20"/>
        <v>-20030780.019999981</v>
      </c>
      <c r="L396" s="6"/>
    </row>
    <row r="397" spans="1:12">
      <c r="A397" s="2">
        <v>40155</v>
      </c>
      <c r="B397" s="3">
        <v>-811110</v>
      </c>
      <c r="C397" s="3">
        <v>-202777.5</v>
      </c>
      <c r="D397" s="3">
        <v>-811110</v>
      </c>
      <c r="E397" s="3">
        <v>0</v>
      </c>
      <c r="F397" s="3">
        <v>0</v>
      </c>
      <c r="G397" s="3">
        <v>0</v>
      </c>
      <c r="H397" s="3">
        <f>H396+B397</f>
        <v>263898122.7700007</v>
      </c>
      <c r="I397" s="3">
        <f t="shared" si="18"/>
        <v>265880012.7700007</v>
      </c>
      <c r="J397" s="3">
        <f t="shared" si="19"/>
        <v>-1981890</v>
      </c>
      <c r="K397" s="4">
        <f t="shared" si="20"/>
        <v>-20030780.019999981</v>
      </c>
      <c r="L397" s="6"/>
    </row>
    <row r="398" spans="1:12">
      <c r="A398" s="2">
        <v>40156</v>
      </c>
      <c r="B398" s="3">
        <v>-2049263.01</v>
      </c>
      <c r="C398" s="3">
        <v>-512315.75</v>
      </c>
      <c r="D398" s="3">
        <v>0</v>
      </c>
      <c r="E398" s="3">
        <v>-271600.01</v>
      </c>
      <c r="F398" s="3">
        <v>-1202583</v>
      </c>
      <c r="G398" s="3">
        <v>-575080</v>
      </c>
      <c r="H398" s="3">
        <f>H397+B398</f>
        <v>261848859.76000071</v>
      </c>
      <c r="I398" s="3">
        <f t="shared" si="18"/>
        <v>265880012.7700007</v>
      </c>
      <c r="J398" s="3">
        <f t="shared" si="19"/>
        <v>-4031153.0099999905</v>
      </c>
      <c r="K398" s="4">
        <f t="shared" si="20"/>
        <v>-20030780.019999981</v>
      </c>
      <c r="L398" s="6"/>
    </row>
    <row r="399" spans="1:12">
      <c r="A399" s="2">
        <v>40157</v>
      </c>
      <c r="B399" s="3">
        <v>-2053659</v>
      </c>
      <c r="C399" s="3">
        <v>-513414.75</v>
      </c>
      <c r="D399" s="3">
        <v>0</v>
      </c>
      <c r="E399" s="3">
        <v>0</v>
      </c>
      <c r="F399" s="3">
        <v>0</v>
      </c>
      <c r="G399" s="3">
        <v>-2053659</v>
      </c>
      <c r="H399" s="3">
        <f>H398+B399</f>
        <v>259795200.76000071</v>
      </c>
      <c r="I399" s="3">
        <f t="shared" si="18"/>
        <v>265880012.7700007</v>
      </c>
      <c r="J399" s="3">
        <f t="shared" si="19"/>
        <v>-6084812.0099999905</v>
      </c>
      <c r="K399" s="4">
        <f t="shared" si="20"/>
        <v>-20030780.019999981</v>
      </c>
      <c r="L399" s="6"/>
    </row>
    <row r="400" spans="1:12">
      <c r="A400" s="2">
        <v>40158</v>
      </c>
      <c r="B400" s="3">
        <v>1182849.99</v>
      </c>
      <c r="C400" s="3">
        <v>295712.5</v>
      </c>
      <c r="D400" s="3">
        <v>601069.99</v>
      </c>
      <c r="E400" s="3">
        <v>0</v>
      </c>
      <c r="F400" s="3">
        <v>435560</v>
      </c>
      <c r="G400" s="3">
        <v>146220</v>
      </c>
      <c r="H400" s="3">
        <f>H399+B400</f>
        <v>260978050.75000072</v>
      </c>
      <c r="I400" s="3">
        <f t="shared" si="18"/>
        <v>265880012.7700007</v>
      </c>
      <c r="J400" s="3">
        <f t="shared" si="19"/>
        <v>-4901962.0199999809</v>
      </c>
      <c r="K400" s="4">
        <f t="shared" si="20"/>
        <v>-20030780.019999981</v>
      </c>
      <c r="L400" s="6"/>
    </row>
    <row r="401" spans="1:12">
      <c r="A401" s="2">
        <v>40161</v>
      </c>
      <c r="B401" s="3">
        <v>133065</v>
      </c>
      <c r="C401" s="3">
        <v>33266.25</v>
      </c>
      <c r="D401" s="3">
        <v>0</v>
      </c>
      <c r="E401" s="3">
        <v>0</v>
      </c>
      <c r="F401" s="3">
        <v>183665</v>
      </c>
      <c r="G401" s="3">
        <v>-50600</v>
      </c>
      <c r="H401" s="3">
        <f>H400+B401</f>
        <v>261111115.75000072</v>
      </c>
      <c r="I401" s="3">
        <f t="shared" si="18"/>
        <v>265880012.7700007</v>
      </c>
      <c r="J401" s="3">
        <f t="shared" si="19"/>
        <v>-4768897.0199999809</v>
      </c>
      <c r="K401" s="4">
        <f t="shared" si="20"/>
        <v>-20030780.019999981</v>
      </c>
      <c r="L401" s="6"/>
    </row>
    <row r="402" spans="1:12">
      <c r="A402" s="2">
        <v>40162</v>
      </c>
      <c r="B402" s="3">
        <v>0</v>
      </c>
      <c r="C402" s="3">
        <v>0</v>
      </c>
      <c r="D402" s="3">
        <v>0</v>
      </c>
      <c r="E402" s="3">
        <v>0</v>
      </c>
      <c r="F402" s="3">
        <v>0</v>
      </c>
      <c r="G402" s="3">
        <v>0</v>
      </c>
      <c r="H402" s="3">
        <f>H401+B402</f>
        <v>261111115.75000072</v>
      </c>
      <c r="I402" s="3">
        <f t="shared" si="18"/>
        <v>265880012.7700007</v>
      </c>
      <c r="J402" s="3">
        <f t="shared" si="19"/>
        <v>-4768897.0199999809</v>
      </c>
      <c r="K402" s="4">
        <f t="shared" si="20"/>
        <v>-20030780.019999981</v>
      </c>
      <c r="L402" s="6"/>
    </row>
    <row r="403" spans="1:12">
      <c r="A403" s="2">
        <v>40163</v>
      </c>
      <c r="B403" s="3">
        <v>-1021800</v>
      </c>
      <c r="C403" s="3">
        <v>-255450</v>
      </c>
      <c r="D403" s="3">
        <v>-811990</v>
      </c>
      <c r="E403" s="3">
        <v>0</v>
      </c>
      <c r="F403" s="3">
        <v>-156500</v>
      </c>
      <c r="G403" s="3">
        <v>-53310</v>
      </c>
      <c r="H403" s="3">
        <f>H402+B403</f>
        <v>260089315.75000072</v>
      </c>
      <c r="I403" s="3">
        <f t="shared" si="18"/>
        <v>265880012.7700007</v>
      </c>
      <c r="J403" s="3">
        <f t="shared" si="19"/>
        <v>-5790697.0199999809</v>
      </c>
      <c r="K403" s="4">
        <f t="shared" si="20"/>
        <v>-20030780.019999981</v>
      </c>
      <c r="L403" s="6"/>
    </row>
    <row r="404" spans="1:12">
      <c r="A404" s="2">
        <v>40164</v>
      </c>
      <c r="B404" s="3">
        <v>2122489.9900000002</v>
      </c>
      <c r="C404" s="3">
        <v>530622.5</v>
      </c>
      <c r="D404" s="3">
        <v>1627079.99</v>
      </c>
      <c r="E404" s="3">
        <v>0</v>
      </c>
      <c r="F404" s="3">
        <v>150830</v>
      </c>
      <c r="G404" s="3">
        <v>344580</v>
      </c>
      <c r="H404" s="3">
        <f>H403+B404</f>
        <v>262211805.74000072</v>
      </c>
      <c r="I404" s="3">
        <f t="shared" si="18"/>
        <v>265880012.7700007</v>
      </c>
      <c r="J404" s="3">
        <f t="shared" si="19"/>
        <v>-3668207.0299999714</v>
      </c>
      <c r="K404" s="4">
        <f t="shared" si="20"/>
        <v>-20030780.019999981</v>
      </c>
      <c r="L404" s="6"/>
    </row>
    <row r="405" spans="1:12">
      <c r="A405" s="2">
        <v>40165</v>
      </c>
      <c r="B405" s="3">
        <v>-1138545</v>
      </c>
      <c r="C405" s="3">
        <v>-284636.25</v>
      </c>
      <c r="D405" s="3">
        <v>0</v>
      </c>
      <c r="E405" s="3">
        <v>-1085700</v>
      </c>
      <c r="F405" s="3">
        <v>-152775</v>
      </c>
      <c r="G405" s="3">
        <v>99930</v>
      </c>
      <c r="H405" s="3">
        <f>H404+B405</f>
        <v>261073260.74000072</v>
      </c>
      <c r="I405" s="3">
        <f t="shared" si="18"/>
        <v>265880012.7700007</v>
      </c>
      <c r="J405" s="3">
        <f t="shared" si="19"/>
        <v>-4806752.0299999714</v>
      </c>
      <c r="K405" s="4">
        <f t="shared" si="20"/>
        <v>-20030780.019999981</v>
      </c>
      <c r="L405" s="6"/>
    </row>
    <row r="406" spans="1:12">
      <c r="A406" s="2">
        <v>40168</v>
      </c>
      <c r="B406" s="3">
        <v>-735920</v>
      </c>
      <c r="C406" s="3">
        <v>-183980</v>
      </c>
      <c r="D406" s="3">
        <v>-735920</v>
      </c>
      <c r="E406" s="3">
        <v>0</v>
      </c>
      <c r="F406" s="3">
        <v>0</v>
      </c>
      <c r="G406" s="3">
        <v>0</v>
      </c>
      <c r="H406" s="3">
        <f>H405+B406</f>
        <v>260337340.74000072</v>
      </c>
      <c r="I406" s="3">
        <f t="shared" si="18"/>
        <v>265880012.7700007</v>
      </c>
      <c r="J406" s="3">
        <f t="shared" si="19"/>
        <v>-5542672.0299999714</v>
      </c>
      <c r="K406" s="4">
        <f t="shared" si="20"/>
        <v>-20030780.019999981</v>
      </c>
      <c r="L406" s="6"/>
    </row>
    <row r="407" spans="1:12">
      <c r="A407" s="2">
        <v>40169</v>
      </c>
      <c r="B407" s="3">
        <v>-1369645.01</v>
      </c>
      <c r="C407" s="3">
        <v>-342411.25</v>
      </c>
      <c r="D407" s="3">
        <v>-161490</v>
      </c>
      <c r="E407" s="3">
        <v>-586380</v>
      </c>
      <c r="F407" s="3">
        <v>-304450</v>
      </c>
      <c r="G407" s="3">
        <v>-317325</v>
      </c>
      <c r="H407" s="3">
        <f>H406+B407</f>
        <v>258967695.73000073</v>
      </c>
      <c r="I407" s="3">
        <f t="shared" si="18"/>
        <v>265880012.7700007</v>
      </c>
      <c r="J407" s="3">
        <f t="shared" si="19"/>
        <v>-6912317.0399999619</v>
      </c>
      <c r="K407" s="4">
        <f t="shared" si="20"/>
        <v>-20030780.019999981</v>
      </c>
      <c r="L407" s="6"/>
    </row>
    <row r="408" spans="1:12">
      <c r="A408" s="2">
        <v>40170</v>
      </c>
      <c r="B408" s="3">
        <v>-858155.01</v>
      </c>
      <c r="C408" s="3">
        <v>-214538.75</v>
      </c>
      <c r="D408" s="3">
        <v>-211950</v>
      </c>
      <c r="E408" s="3">
        <v>-186880</v>
      </c>
      <c r="F408" s="3">
        <v>-38180</v>
      </c>
      <c r="G408" s="3">
        <v>-421145</v>
      </c>
      <c r="H408" s="3">
        <f>H407+B408</f>
        <v>258109540.72000074</v>
      </c>
      <c r="I408" s="3">
        <f t="shared" si="18"/>
        <v>265880012.7700007</v>
      </c>
      <c r="J408" s="3">
        <f t="shared" si="19"/>
        <v>-7770472.0499999523</v>
      </c>
      <c r="K408" s="4">
        <f t="shared" si="20"/>
        <v>-20030780.019999981</v>
      </c>
      <c r="L408" s="6"/>
    </row>
    <row r="409" spans="1:12">
      <c r="A409" s="2">
        <v>40171</v>
      </c>
      <c r="B409" s="3">
        <v>-865175.01</v>
      </c>
      <c r="C409" s="3">
        <v>-216293.75</v>
      </c>
      <c r="D409" s="3">
        <v>262440</v>
      </c>
      <c r="E409" s="3">
        <v>-787420</v>
      </c>
      <c r="F409" s="3">
        <v>-52195</v>
      </c>
      <c r="G409" s="3">
        <v>-288000</v>
      </c>
      <c r="H409" s="3">
        <f>H408+B409</f>
        <v>257244365.71000075</v>
      </c>
      <c r="I409" s="3">
        <f t="shared" si="18"/>
        <v>265880012.7700007</v>
      </c>
      <c r="J409" s="3">
        <f t="shared" si="19"/>
        <v>-8635647.0599999428</v>
      </c>
      <c r="K409" s="4">
        <f t="shared" si="20"/>
        <v>-20030780.019999981</v>
      </c>
      <c r="L409" s="6"/>
    </row>
    <row r="410" spans="1:12">
      <c r="A410" s="2">
        <v>40175</v>
      </c>
      <c r="B410" s="3">
        <v>660959.99</v>
      </c>
      <c r="C410" s="3">
        <v>165240</v>
      </c>
      <c r="D410" s="3">
        <v>147989.99</v>
      </c>
      <c r="E410" s="3">
        <v>236530</v>
      </c>
      <c r="F410" s="3">
        <v>215800</v>
      </c>
      <c r="G410" s="3">
        <v>60640</v>
      </c>
      <c r="H410" s="3">
        <f>H409+B410</f>
        <v>257905325.70000076</v>
      </c>
      <c r="I410" s="3">
        <f t="shared" si="18"/>
        <v>265880012.7700007</v>
      </c>
      <c r="J410" s="3">
        <f t="shared" si="19"/>
        <v>-7974687.0699999332</v>
      </c>
      <c r="K410" s="4">
        <f t="shared" si="20"/>
        <v>-20030780.019999981</v>
      </c>
      <c r="L410" s="6"/>
    </row>
    <row r="411" spans="1:12">
      <c r="A411" s="2">
        <v>40176</v>
      </c>
      <c r="B411" s="3">
        <v>896235.99</v>
      </c>
      <c r="C411" s="3">
        <v>224059</v>
      </c>
      <c r="D411" s="3">
        <v>211760</v>
      </c>
      <c r="E411" s="3">
        <v>611540</v>
      </c>
      <c r="F411" s="3">
        <v>171171</v>
      </c>
      <c r="G411" s="3">
        <v>-98235</v>
      </c>
      <c r="H411" s="3">
        <f>H410+B411</f>
        <v>258801561.69000077</v>
      </c>
      <c r="I411" s="3">
        <f t="shared" si="18"/>
        <v>265880012.7700007</v>
      </c>
      <c r="J411" s="3">
        <f t="shared" si="19"/>
        <v>-7078451.0799999237</v>
      </c>
      <c r="K411" s="4">
        <f t="shared" si="20"/>
        <v>-20030780.019999981</v>
      </c>
      <c r="L411" s="6"/>
    </row>
    <row r="412" spans="1:12">
      <c r="A412" s="2">
        <v>40177</v>
      </c>
      <c r="B412" s="3">
        <v>-882444</v>
      </c>
      <c r="C412" s="3">
        <v>-220611</v>
      </c>
      <c r="D412" s="3">
        <v>0</v>
      </c>
      <c r="E412" s="3">
        <v>0</v>
      </c>
      <c r="F412" s="3">
        <v>-671919</v>
      </c>
      <c r="G412" s="3">
        <v>-210525</v>
      </c>
      <c r="H412" s="3">
        <f>H411+B412</f>
        <v>257919117.69000077</v>
      </c>
      <c r="I412" s="3">
        <f t="shared" si="18"/>
        <v>265880012.7700007</v>
      </c>
      <c r="J412" s="3">
        <f t="shared" si="19"/>
        <v>-7960895.0799999237</v>
      </c>
      <c r="K412" s="4">
        <f t="shared" si="20"/>
        <v>-20030780.019999981</v>
      </c>
      <c r="L412" s="6"/>
    </row>
    <row r="413" spans="1:12">
      <c r="A413" s="2">
        <v>40182</v>
      </c>
      <c r="B413" s="3">
        <v>-1446278</v>
      </c>
      <c r="C413" s="3">
        <v>-361569.5</v>
      </c>
      <c r="D413" s="3">
        <v>0</v>
      </c>
      <c r="E413" s="3">
        <v>-289500</v>
      </c>
      <c r="F413" s="3">
        <v>-582725</v>
      </c>
      <c r="G413" s="3">
        <v>-574053</v>
      </c>
      <c r="H413" s="3">
        <f>H412+B413</f>
        <v>256472839.69000077</v>
      </c>
      <c r="I413" s="3">
        <f t="shared" si="18"/>
        <v>265880012.7700007</v>
      </c>
      <c r="J413" s="3">
        <f t="shared" si="19"/>
        <v>-9407173.0799999237</v>
      </c>
      <c r="K413" s="4">
        <f t="shared" si="20"/>
        <v>-20030780.019999981</v>
      </c>
      <c r="L413" s="6"/>
    </row>
    <row r="414" spans="1:12">
      <c r="A414" s="2">
        <v>40183</v>
      </c>
      <c r="B414" s="3">
        <v>2130054.9900000002</v>
      </c>
      <c r="C414" s="3">
        <v>532513.75</v>
      </c>
      <c r="D414" s="3">
        <v>345989.99</v>
      </c>
      <c r="E414" s="3">
        <v>-239600</v>
      </c>
      <c r="F414" s="3">
        <v>1778532</v>
      </c>
      <c r="G414" s="3">
        <v>245133</v>
      </c>
      <c r="H414" s="3">
        <f>H413+B414</f>
        <v>258602894.68000078</v>
      </c>
      <c r="I414" s="3">
        <f t="shared" si="18"/>
        <v>265880012.7700007</v>
      </c>
      <c r="J414" s="3">
        <f t="shared" si="19"/>
        <v>-7277118.0899999142</v>
      </c>
      <c r="K414" s="4">
        <f t="shared" si="20"/>
        <v>-20030780.019999981</v>
      </c>
      <c r="L414" s="6"/>
    </row>
    <row r="415" spans="1:12">
      <c r="A415" s="2">
        <v>40184</v>
      </c>
      <c r="B415" s="3">
        <v>1609919.99</v>
      </c>
      <c r="C415" s="3">
        <v>402480</v>
      </c>
      <c r="D415" s="3">
        <v>95029.99</v>
      </c>
      <c r="E415" s="3">
        <v>0</v>
      </c>
      <c r="F415" s="3">
        <v>239910</v>
      </c>
      <c r="G415" s="3">
        <v>1274980</v>
      </c>
      <c r="H415" s="3">
        <f>H414+B415</f>
        <v>260212814.67000079</v>
      </c>
      <c r="I415" s="3">
        <f t="shared" si="18"/>
        <v>265880012.7700007</v>
      </c>
      <c r="J415" s="3">
        <f t="shared" si="19"/>
        <v>-5667198.0999999046</v>
      </c>
      <c r="K415" s="4">
        <f t="shared" si="20"/>
        <v>-20030780.019999981</v>
      </c>
      <c r="L415" s="6"/>
    </row>
    <row r="416" spans="1:12">
      <c r="A416" s="2">
        <v>40185</v>
      </c>
      <c r="B416" s="3">
        <v>159494</v>
      </c>
      <c r="C416" s="3">
        <v>39873.5</v>
      </c>
      <c r="D416" s="3">
        <v>0</v>
      </c>
      <c r="E416" s="3">
        <v>0</v>
      </c>
      <c r="F416" s="3">
        <v>250970</v>
      </c>
      <c r="G416" s="3">
        <v>-91476</v>
      </c>
      <c r="H416" s="3">
        <f>H415+B416</f>
        <v>260372308.67000079</v>
      </c>
      <c r="I416" s="3">
        <f t="shared" si="18"/>
        <v>265880012.7700007</v>
      </c>
      <c r="J416" s="3">
        <f t="shared" si="19"/>
        <v>-5507704.0999999046</v>
      </c>
      <c r="K416" s="4">
        <f t="shared" si="20"/>
        <v>-20030780.019999981</v>
      </c>
      <c r="L416" s="6"/>
    </row>
    <row r="417" spans="1:12">
      <c r="A417" s="2">
        <v>40186</v>
      </c>
      <c r="B417" s="3">
        <v>0</v>
      </c>
      <c r="C417" s="3">
        <v>0</v>
      </c>
      <c r="D417" s="3">
        <v>0</v>
      </c>
      <c r="E417" s="3">
        <v>0</v>
      </c>
      <c r="F417" s="3">
        <v>0</v>
      </c>
      <c r="G417" s="3">
        <v>0</v>
      </c>
      <c r="H417" s="3">
        <f>H416+B417</f>
        <v>260372308.67000079</v>
      </c>
      <c r="I417" s="3">
        <f t="shared" si="18"/>
        <v>265880012.7700007</v>
      </c>
      <c r="J417" s="3">
        <f t="shared" si="19"/>
        <v>-5507704.0999999046</v>
      </c>
      <c r="K417" s="4">
        <f t="shared" si="20"/>
        <v>-20030780.019999981</v>
      </c>
      <c r="L417" s="6"/>
    </row>
    <row r="418" spans="1:12">
      <c r="A418" s="2">
        <v>40189</v>
      </c>
      <c r="B418" s="3">
        <v>-2387379.0099999998</v>
      </c>
      <c r="C418" s="3">
        <v>-596844.75</v>
      </c>
      <c r="D418" s="3">
        <v>-878960.01</v>
      </c>
      <c r="E418" s="3">
        <v>0</v>
      </c>
      <c r="F418" s="3">
        <v>-835905</v>
      </c>
      <c r="G418" s="3">
        <v>-672514</v>
      </c>
      <c r="H418" s="3">
        <f>H417+B418</f>
        <v>257984929.6600008</v>
      </c>
      <c r="I418" s="3">
        <f t="shared" si="18"/>
        <v>265880012.7700007</v>
      </c>
      <c r="J418" s="3">
        <f t="shared" si="19"/>
        <v>-7895083.1099998951</v>
      </c>
      <c r="K418" s="4">
        <f t="shared" si="20"/>
        <v>-20030780.019999981</v>
      </c>
      <c r="L418" s="6"/>
    </row>
    <row r="419" spans="1:12">
      <c r="A419" s="2">
        <v>40190</v>
      </c>
      <c r="B419" s="3">
        <v>-362917</v>
      </c>
      <c r="C419" s="3">
        <v>-90729.25</v>
      </c>
      <c r="D419" s="3">
        <v>0</v>
      </c>
      <c r="E419" s="3">
        <v>0</v>
      </c>
      <c r="F419" s="3">
        <v>-317223</v>
      </c>
      <c r="G419" s="3">
        <v>-45694</v>
      </c>
      <c r="H419" s="3">
        <f>H418+B419</f>
        <v>257622012.6600008</v>
      </c>
      <c r="I419" s="3">
        <f t="shared" si="18"/>
        <v>265880012.7700007</v>
      </c>
      <c r="J419" s="3">
        <f t="shared" si="19"/>
        <v>-8258000.1099998951</v>
      </c>
      <c r="K419" s="4">
        <f t="shared" si="20"/>
        <v>-20030780.019999981</v>
      </c>
      <c r="L419" s="6"/>
    </row>
    <row r="420" spans="1:12">
      <c r="A420" s="2">
        <v>40191</v>
      </c>
      <c r="B420" s="3">
        <v>4856489.99</v>
      </c>
      <c r="C420" s="3">
        <v>1214122.5</v>
      </c>
      <c r="D420" s="3">
        <v>948909.99</v>
      </c>
      <c r="E420" s="3">
        <v>536990</v>
      </c>
      <c r="F420" s="3">
        <v>1966950</v>
      </c>
      <c r="G420" s="3">
        <v>1403640</v>
      </c>
      <c r="H420" s="3">
        <f>H419+B420</f>
        <v>262478502.65000081</v>
      </c>
      <c r="I420" s="3">
        <f t="shared" si="18"/>
        <v>265880012.7700007</v>
      </c>
      <c r="J420" s="3">
        <f t="shared" si="19"/>
        <v>-3401510.1199998856</v>
      </c>
      <c r="K420" s="4">
        <f t="shared" si="20"/>
        <v>-20030780.019999981</v>
      </c>
      <c r="L420" s="6"/>
    </row>
    <row r="421" spans="1:12">
      <c r="A421" s="2">
        <v>40192</v>
      </c>
      <c r="B421" s="3">
        <v>-2655162</v>
      </c>
      <c r="C421" s="3">
        <v>-663790.5</v>
      </c>
      <c r="D421" s="3">
        <v>-763450</v>
      </c>
      <c r="E421" s="3">
        <v>0</v>
      </c>
      <c r="F421" s="3">
        <v>-2380056</v>
      </c>
      <c r="G421" s="3">
        <v>488344</v>
      </c>
      <c r="H421" s="3">
        <f>H420+B421</f>
        <v>259823340.65000081</v>
      </c>
      <c r="I421" s="3">
        <f t="shared" si="18"/>
        <v>265880012.7700007</v>
      </c>
      <c r="J421" s="3">
        <f t="shared" si="19"/>
        <v>-6056672.1199998856</v>
      </c>
      <c r="K421" s="4">
        <f t="shared" si="20"/>
        <v>-20030780.019999981</v>
      </c>
      <c r="L421" s="6"/>
    </row>
    <row r="422" spans="1:12">
      <c r="A422" s="2">
        <v>40193</v>
      </c>
      <c r="B422" s="3">
        <v>-3789033</v>
      </c>
      <c r="C422" s="3">
        <v>-947258.25</v>
      </c>
      <c r="D422" s="3">
        <v>-689160</v>
      </c>
      <c r="E422" s="3">
        <v>0</v>
      </c>
      <c r="F422" s="3">
        <v>-126400</v>
      </c>
      <c r="G422" s="3">
        <v>-2973473</v>
      </c>
      <c r="H422" s="3">
        <f>H421+B422</f>
        <v>256034307.65000081</v>
      </c>
      <c r="I422" s="3">
        <f t="shared" si="18"/>
        <v>265880012.7700007</v>
      </c>
      <c r="J422" s="3">
        <f t="shared" si="19"/>
        <v>-9845705.1199998856</v>
      </c>
      <c r="K422" s="4">
        <f t="shared" si="20"/>
        <v>-20030780.019999981</v>
      </c>
      <c r="L422" s="6"/>
    </row>
    <row r="423" spans="1:12">
      <c r="A423" s="2">
        <v>40196</v>
      </c>
      <c r="B423" s="3">
        <v>2035719.99</v>
      </c>
      <c r="C423" s="3">
        <v>508930</v>
      </c>
      <c r="D423" s="3">
        <v>-88940</v>
      </c>
      <c r="E423" s="3">
        <v>1385670</v>
      </c>
      <c r="F423" s="3">
        <v>244950</v>
      </c>
      <c r="G423" s="3">
        <v>494040</v>
      </c>
      <c r="H423" s="3">
        <f>H422+B423</f>
        <v>258070027.64000082</v>
      </c>
      <c r="I423" s="3">
        <f t="shared" si="18"/>
        <v>265880012.7700007</v>
      </c>
      <c r="J423" s="3">
        <f t="shared" si="19"/>
        <v>-7809985.129999876</v>
      </c>
      <c r="K423" s="4">
        <f t="shared" si="20"/>
        <v>-20030780.019999981</v>
      </c>
      <c r="L423" s="6"/>
    </row>
    <row r="424" spans="1:12">
      <c r="A424" s="2">
        <v>40197</v>
      </c>
      <c r="B424" s="3">
        <v>-1050075</v>
      </c>
      <c r="C424" s="3">
        <v>-262518.75</v>
      </c>
      <c r="D424" s="3">
        <v>0</v>
      </c>
      <c r="E424" s="3">
        <v>-289980</v>
      </c>
      <c r="F424" s="3">
        <v>-330670</v>
      </c>
      <c r="G424" s="3">
        <v>-429425</v>
      </c>
      <c r="H424" s="3">
        <f>H423+B424</f>
        <v>257019952.64000082</v>
      </c>
      <c r="I424" s="3">
        <f t="shared" si="18"/>
        <v>265880012.7700007</v>
      </c>
      <c r="J424" s="3">
        <f t="shared" si="19"/>
        <v>-8860060.129999876</v>
      </c>
      <c r="K424" s="4">
        <f t="shared" si="20"/>
        <v>-20030780.019999981</v>
      </c>
      <c r="L424" s="6"/>
    </row>
    <row r="425" spans="1:12">
      <c r="A425" s="2">
        <v>40198</v>
      </c>
      <c r="B425" s="3">
        <v>590829.99</v>
      </c>
      <c r="C425" s="3">
        <v>147707.5</v>
      </c>
      <c r="D425" s="3">
        <v>295249.99</v>
      </c>
      <c r="E425" s="3">
        <v>-40040</v>
      </c>
      <c r="F425" s="3">
        <v>232195</v>
      </c>
      <c r="G425" s="3">
        <v>103425</v>
      </c>
      <c r="H425" s="3">
        <f>H424+B425</f>
        <v>257610782.63000083</v>
      </c>
      <c r="I425" s="3">
        <f t="shared" si="18"/>
        <v>265880012.7700007</v>
      </c>
      <c r="J425" s="3">
        <f t="shared" si="19"/>
        <v>-8269230.1399998665</v>
      </c>
      <c r="K425" s="4">
        <f t="shared" si="20"/>
        <v>-20030780.019999981</v>
      </c>
      <c r="L425" s="6"/>
    </row>
    <row r="426" spans="1:12">
      <c r="A426" s="2">
        <v>40199</v>
      </c>
      <c r="B426" s="3">
        <v>6698999.9900000002</v>
      </c>
      <c r="C426" s="3">
        <v>1674750</v>
      </c>
      <c r="D426" s="3">
        <v>1944729.99</v>
      </c>
      <c r="E426" s="3">
        <v>1360020</v>
      </c>
      <c r="F426" s="3">
        <v>1526400</v>
      </c>
      <c r="G426" s="3">
        <v>1867850</v>
      </c>
      <c r="H426" s="3">
        <f>H425+B426</f>
        <v>264309782.62000084</v>
      </c>
      <c r="I426" s="3">
        <f t="shared" si="18"/>
        <v>265880012.7700007</v>
      </c>
      <c r="J426" s="3">
        <f t="shared" si="19"/>
        <v>-1570230.1499998569</v>
      </c>
      <c r="K426" s="4">
        <f t="shared" si="20"/>
        <v>-20030780.019999981</v>
      </c>
      <c r="L426" s="6"/>
    </row>
    <row r="427" spans="1:12">
      <c r="A427" s="2">
        <v>40200</v>
      </c>
      <c r="B427" s="3">
        <v>-1045602.01</v>
      </c>
      <c r="C427" s="3">
        <v>-261400.5</v>
      </c>
      <c r="D427" s="3">
        <v>-739240</v>
      </c>
      <c r="E427" s="3">
        <v>911480</v>
      </c>
      <c r="F427" s="3">
        <v>278768</v>
      </c>
      <c r="G427" s="3">
        <v>-1496610</v>
      </c>
      <c r="H427" s="3">
        <f>H426+B427</f>
        <v>263264180.61000085</v>
      </c>
      <c r="I427" s="3">
        <f t="shared" si="18"/>
        <v>265880012.7700007</v>
      </c>
      <c r="J427" s="3">
        <f t="shared" si="19"/>
        <v>-2615832.1599998474</v>
      </c>
      <c r="K427" s="4">
        <f t="shared" si="20"/>
        <v>-20030780.019999981</v>
      </c>
      <c r="L427" s="6"/>
    </row>
    <row r="428" spans="1:12">
      <c r="A428" s="2">
        <v>40203</v>
      </c>
      <c r="B428" s="3">
        <v>-38309.01</v>
      </c>
      <c r="C428" s="3">
        <v>-9577.25</v>
      </c>
      <c r="D428" s="3">
        <v>-375160.01</v>
      </c>
      <c r="E428" s="3">
        <v>462680</v>
      </c>
      <c r="F428" s="3">
        <v>-846279</v>
      </c>
      <c r="G428" s="3">
        <v>720450</v>
      </c>
      <c r="H428" s="3">
        <f>H427+B428</f>
        <v>263225871.60000086</v>
      </c>
      <c r="I428" s="3">
        <f t="shared" si="18"/>
        <v>265880012.7700007</v>
      </c>
      <c r="J428" s="3">
        <f t="shared" si="19"/>
        <v>-2654141.1699998379</v>
      </c>
      <c r="K428" s="4">
        <f t="shared" si="20"/>
        <v>-20030780.019999981</v>
      </c>
      <c r="L428" s="6"/>
    </row>
    <row r="429" spans="1:12">
      <c r="A429" s="2">
        <v>40204</v>
      </c>
      <c r="B429" s="3">
        <v>4513077</v>
      </c>
      <c r="C429" s="3">
        <v>1128269.25</v>
      </c>
      <c r="D429" s="3">
        <v>0</v>
      </c>
      <c r="E429" s="3">
        <v>0</v>
      </c>
      <c r="F429" s="3">
        <v>3637942</v>
      </c>
      <c r="G429" s="3">
        <v>875135</v>
      </c>
      <c r="H429" s="3">
        <f>H428+B429</f>
        <v>267738948.60000086</v>
      </c>
      <c r="I429" s="3">
        <f t="shared" si="18"/>
        <v>267738948.60000086</v>
      </c>
      <c r="J429" s="3">
        <f t="shared" si="19"/>
        <v>0</v>
      </c>
      <c r="K429" s="4">
        <f t="shared" si="20"/>
        <v>-20030780.019999981</v>
      </c>
      <c r="L429" s="6"/>
    </row>
    <row r="430" spans="1:12">
      <c r="A430" s="2">
        <v>40205</v>
      </c>
      <c r="B430" s="3">
        <v>-856015</v>
      </c>
      <c r="C430" s="3">
        <v>-214003.75</v>
      </c>
      <c r="D430" s="3">
        <v>0</v>
      </c>
      <c r="E430" s="3">
        <v>0</v>
      </c>
      <c r="F430" s="3">
        <v>-262920</v>
      </c>
      <c r="G430" s="3">
        <v>-593095</v>
      </c>
      <c r="H430" s="3">
        <f>H429+B430</f>
        <v>266882933.60000086</v>
      </c>
      <c r="I430" s="3">
        <f t="shared" si="18"/>
        <v>267738948.60000086</v>
      </c>
      <c r="J430" s="3">
        <f t="shared" si="19"/>
        <v>-856015</v>
      </c>
      <c r="K430" s="4">
        <f t="shared" si="20"/>
        <v>-20030780.019999981</v>
      </c>
      <c r="L430" s="6"/>
    </row>
    <row r="431" spans="1:12">
      <c r="A431" s="2">
        <v>40206</v>
      </c>
      <c r="B431" s="3">
        <v>-1649510</v>
      </c>
      <c r="C431" s="3">
        <v>-412377.5</v>
      </c>
      <c r="D431" s="3">
        <v>0</v>
      </c>
      <c r="E431" s="3">
        <v>0</v>
      </c>
      <c r="F431" s="3">
        <v>-570410</v>
      </c>
      <c r="G431" s="3">
        <v>-1079100</v>
      </c>
      <c r="H431" s="3">
        <f>H430+B431</f>
        <v>265233423.60000086</v>
      </c>
      <c r="I431" s="3">
        <f t="shared" si="18"/>
        <v>267738948.60000086</v>
      </c>
      <c r="J431" s="3">
        <f t="shared" si="19"/>
        <v>-2505525</v>
      </c>
      <c r="K431" s="4">
        <f t="shared" si="20"/>
        <v>-20030780.019999981</v>
      </c>
      <c r="L431" s="6"/>
    </row>
    <row r="432" spans="1:12">
      <c r="A432" s="2">
        <v>40207</v>
      </c>
      <c r="B432" s="3">
        <v>-4031508.01</v>
      </c>
      <c r="C432" s="3">
        <v>-1007877</v>
      </c>
      <c r="D432" s="3">
        <v>-884840</v>
      </c>
      <c r="E432" s="3">
        <v>-409790</v>
      </c>
      <c r="F432" s="3">
        <v>-836703</v>
      </c>
      <c r="G432" s="3">
        <v>-1900175</v>
      </c>
      <c r="H432" s="3">
        <f>H431+B432</f>
        <v>261201915.59000087</v>
      </c>
      <c r="I432" s="3">
        <f t="shared" si="18"/>
        <v>267738948.60000086</v>
      </c>
      <c r="J432" s="3">
        <f t="shared" si="19"/>
        <v>-6537033.0099999905</v>
      </c>
      <c r="K432" s="4">
        <f t="shared" si="20"/>
        <v>-20030780.019999981</v>
      </c>
      <c r="L432" s="6"/>
    </row>
    <row r="433" spans="1:12">
      <c r="A433" s="2">
        <v>40210</v>
      </c>
      <c r="B433" s="3">
        <v>-685889</v>
      </c>
      <c r="C433" s="3">
        <v>-171472.25</v>
      </c>
      <c r="D433" s="3">
        <v>190970</v>
      </c>
      <c r="E433" s="3">
        <v>0</v>
      </c>
      <c r="F433" s="3">
        <v>-876859</v>
      </c>
      <c r="G433" s="3">
        <v>0</v>
      </c>
      <c r="H433" s="3">
        <f>H432+B433</f>
        <v>260516026.59000087</v>
      </c>
      <c r="I433" s="3">
        <f t="shared" si="18"/>
        <v>267738948.60000086</v>
      </c>
      <c r="J433" s="3">
        <f t="shared" si="19"/>
        <v>-7222922.0099999905</v>
      </c>
      <c r="K433" s="4">
        <f t="shared" si="20"/>
        <v>-20030780.019999981</v>
      </c>
      <c r="L433" s="6"/>
    </row>
    <row r="434" spans="1:12">
      <c r="A434" s="2">
        <v>40211</v>
      </c>
      <c r="B434" s="3">
        <v>2955068.99</v>
      </c>
      <c r="C434" s="3">
        <v>738767.25</v>
      </c>
      <c r="D434" s="3">
        <v>-709210</v>
      </c>
      <c r="E434" s="3">
        <v>440870</v>
      </c>
      <c r="F434" s="3">
        <v>2605589</v>
      </c>
      <c r="G434" s="3">
        <v>617820</v>
      </c>
      <c r="H434" s="3">
        <f>H433+B434</f>
        <v>263471095.58000088</v>
      </c>
      <c r="I434" s="3">
        <f t="shared" si="18"/>
        <v>267738948.60000086</v>
      </c>
      <c r="J434" s="3">
        <f t="shared" si="19"/>
        <v>-4267853.0199999809</v>
      </c>
      <c r="K434" s="4">
        <f t="shared" si="20"/>
        <v>-20030780.019999981</v>
      </c>
      <c r="L434" s="6"/>
    </row>
    <row r="435" spans="1:12">
      <c r="A435" s="2">
        <v>40212</v>
      </c>
      <c r="B435" s="3">
        <v>-2887047.01</v>
      </c>
      <c r="C435" s="3">
        <v>-721761.75</v>
      </c>
      <c r="D435" s="3">
        <v>-34500</v>
      </c>
      <c r="E435" s="3">
        <v>-884360</v>
      </c>
      <c r="F435" s="3">
        <v>372834</v>
      </c>
      <c r="G435" s="3">
        <v>-2341021</v>
      </c>
      <c r="H435" s="3">
        <f>H434+B435</f>
        <v>260584048.57000089</v>
      </c>
      <c r="I435" s="3">
        <f t="shared" si="18"/>
        <v>267738948.60000086</v>
      </c>
      <c r="J435" s="3">
        <f t="shared" si="19"/>
        <v>-7154900.0299999714</v>
      </c>
      <c r="K435" s="4">
        <f t="shared" si="20"/>
        <v>-20030780.019999981</v>
      </c>
      <c r="L435" s="6"/>
    </row>
    <row r="436" spans="1:12">
      <c r="A436" s="2">
        <v>40213</v>
      </c>
      <c r="B436" s="3">
        <v>-1555655</v>
      </c>
      <c r="C436" s="3">
        <v>-388913.75</v>
      </c>
      <c r="D436" s="3">
        <v>-334420</v>
      </c>
      <c r="E436" s="3">
        <v>0</v>
      </c>
      <c r="F436" s="3">
        <v>-684035</v>
      </c>
      <c r="G436" s="3">
        <v>-537200</v>
      </c>
      <c r="H436" s="3">
        <f>H435+B436</f>
        <v>259028393.57000089</v>
      </c>
      <c r="I436" s="3">
        <f t="shared" si="18"/>
        <v>267738948.60000086</v>
      </c>
      <c r="J436" s="3">
        <f t="shared" si="19"/>
        <v>-8710555.0299999714</v>
      </c>
      <c r="K436" s="4">
        <f t="shared" si="20"/>
        <v>-20030780.019999981</v>
      </c>
      <c r="L436" s="6"/>
    </row>
    <row r="437" spans="1:12">
      <c r="A437" s="2">
        <v>40214</v>
      </c>
      <c r="B437" s="3">
        <v>265921</v>
      </c>
      <c r="C437" s="3">
        <v>66480.25</v>
      </c>
      <c r="D437" s="3">
        <v>0</v>
      </c>
      <c r="E437" s="3">
        <v>567900</v>
      </c>
      <c r="F437" s="3">
        <v>-250059</v>
      </c>
      <c r="G437" s="3">
        <v>-51920</v>
      </c>
      <c r="H437" s="3">
        <f>H436+B437</f>
        <v>259294314.57000089</v>
      </c>
      <c r="I437" s="3">
        <f t="shared" si="18"/>
        <v>267738948.60000086</v>
      </c>
      <c r="J437" s="3">
        <f t="shared" si="19"/>
        <v>-8444634.0299999714</v>
      </c>
      <c r="K437" s="4">
        <f t="shared" si="20"/>
        <v>-20030780.019999981</v>
      </c>
      <c r="L437" s="6"/>
    </row>
    <row r="438" spans="1:12">
      <c r="A438" s="2">
        <v>40217</v>
      </c>
      <c r="B438" s="3">
        <v>485186</v>
      </c>
      <c r="C438" s="3">
        <v>121296.5</v>
      </c>
      <c r="D438" s="3">
        <v>0</v>
      </c>
      <c r="E438" s="3">
        <v>0</v>
      </c>
      <c r="F438" s="3">
        <v>689750</v>
      </c>
      <c r="G438" s="3">
        <v>-204564</v>
      </c>
      <c r="H438" s="3">
        <f>H437+B438</f>
        <v>259779500.57000089</v>
      </c>
      <c r="I438" s="3">
        <f t="shared" si="18"/>
        <v>267738948.60000086</v>
      </c>
      <c r="J438" s="3">
        <f t="shared" si="19"/>
        <v>-7959448.0299999714</v>
      </c>
      <c r="K438" s="4">
        <f t="shared" si="20"/>
        <v>-20030780.019999981</v>
      </c>
      <c r="L438" s="6"/>
    </row>
    <row r="439" spans="1:12">
      <c r="A439" s="2">
        <v>40218</v>
      </c>
      <c r="B439" s="3">
        <v>6166350.9900000002</v>
      </c>
      <c r="C439" s="3">
        <v>1541587.75</v>
      </c>
      <c r="D439" s="3">
        <v>936400</v>
      </c>
      <c r="E439" s="3">
        <v>0</v>
      </c>
      <c r="F439" s="3">
        <v>1562600</v>
      </c>
      <c r="G439" s="3">
        <v>3667351</v>
      </c>
      <c r="H439" s="3">
        <f>H438+B439</f>
        <v>265945851.5600009</v>
      </c>
      <c r="I439" s="3">
        <f t="shared" si="18"/>
        <v>267738948.60000086</v>
      </c>
      <c r="J439" s="3">
        <f t="shared" si="19"/>
        <v>-1793097.0399999619</v>
      </c>
      <c r="K439" s="4">
        <f t="shared" si="20"/>
        <v>-20030780.019999981</v>
      </c>
      <c r="L439" s="6"/>
    </row>
    <row r="440" spans="1:12">
      <c r="A440" s="2">
        <v>40219</v>
      </c>
      <c r="B440" s="3">
        <v>1134119.99</v>
      </c>
      <c r="C440" s="3">
        <v>283530</v>
      </c>
      <c r="D440" s="3">
        <v>-39290</v>
      </c>
      <c r="E440" s="3">
        <v>117720</v>
      </c>
      <c r="F440" s="3">
        <v>1419953</v>
      </c>
      <c r="G440" s="3">
        <v>-364263</v>
      </c>
      <c r="H440" s="3">
        <f>H439+B440</f>
        <v>267079971.55000091</v>
      </c>
      <c r="I440" s="3">
        <f t="shared" si="18"/>
        <v>267738948.60000086</v>
      </c>
      <c r="J440" s="3">
        <f t="shared" si="19"/>
        <v>-658977.04999995232</v>
      </c>
      <c r="K440" s="4">
        <f t="shared" si="20"/>
        <v>-20030780.019999981</v>
      </c>
      <c r="L440" s="6"/>
    </row>
    <row r="441" spans="1:12">
      <c r="A441" s="2">
        <v>40220</v>
      </c>
      <c r="B441" s="3">
        <v>7284339.9900000002</v>
      </c>
      <c r="C441" s="3">
        <v>1821085</v>
      </c>
      <c r="D441" s="3">
        <v>608390</v>
      </c>
      <c r="E441" s="3">
        <v>1291590</v>
      </c>
      <c r="F441" s="3">
        <v>4732605</v>
      </c>
      <c r="G441" s="3">
        <v>651755</v>
      </c>
      <c r="H441" s="3">
        <f>H440+B441</f>
        <v>274364311.54000092</v>
      </c>
      <c r="I441" s="3">
        <f t="shared" si="18"/>
        <v>274364311.54000092</v>
      </c>
      <c r="J441" s="3">
        <f t="shared" si="19"/>
        <v>0</v>
      </c>
      <c r="K441" s="4">
        <f t="shared" si="20"/>
        <v>-20030780.019999981</v>
      </c>
      <c r="L441" s="6"/>
    </row>
    <row r="442" spans="1:12">
      <c r="A442" s="2">
        <v>40221</v>
      </c>
      <c r="B442" s="3">
        <v>2477195</v>
      </c>
      <c r="C442" s="3">
        <v>619298.75</v>
      </c>
      <c r="D442" s="3">
        <v>0</v>
      </c>
      <c r="E442" s="3">
        <v>0</v>
      </c>
      <c r="F442" s="3">
        <v>1849530</v>
      </c>
      <c r="G442" s="3">
        <v>627665</v>
      </c>
      <c r="H442" s="3">
        <f>H441+B442</f>
        <v>276841506.54000092</v>
      </c>
      <c r="I442" s="3">
        <f t="shared" si="18"/>
        <v>276841506.54000092</v>
      </c>
      <c r="J442" s="3">
        <f t="shared" si="19"/>
        <v>0</v>
      </c>
      <c r="K442" s="4">
        <f t="shared" si="20"/>
        <v>-20030780.019999981</v>
      </c>
      <c r="L442" s="6"/>
    </row>
    <row r="443" spans="1:12">
      <c r="A443" s="2">
        <v>40225</v>
      </c>
      <c r="B443" s="3">
        <v>1366364.99</v>
      </c>
      <c r="C443" s="3">
        <v>341591.25</v>
      </c>
      <c r="D443" s="3">
        <v>-267720</v>
      </c>
      <c r="E443" s="3">
        <v>0</v>
      </c>
      <c r="F443" s="3">
        <v>407885</v>
      </c>
      <c r="G443" s="3">
        <v>1226200</v>
      </c>
      <c r="H443" s="3">
        <f>H442+B443</f>
        <v>278207871.53000093</v>
      </c>
      <c r="I443" s="3">
        <f t="shared" si="18"/>
        <v>278207871.53000093</v>
      </c>
      <c r="J443" s="3">
        <f t="shared" si="19"/>
        <v>0</v>
      </c>
      <c r="K443" s="4">
        <f t="shared" si="20"/>
        <v>-20030780.019999981</v>
      </c>
      <c r="L443" s="6"/>
    </row>
    <row r="444" spans="1:12">
      <c r="A444" s="2">
        <v>40226</v>
      </c>
      <c r="B444" s="3">
        <v>2211247.9900000002</v>
      </c>
      <c r="C444" s="3">
        <v>552812</v>
      </c>
      <c r="D444" s="3">
        <v>404589.99</v>
      </c>
      <c r="E444" s="3">
        <v>189710</v>
      </c>
      <c r="F444" s="3">
        <v>914830</v>
      </c>
      <c r="G444" s="3">
        <v>702118</v>
      </c>
      <c r="H444" s="3">
        <f>H443+B444</f>
        <v>280419119.52000093</v>
      </c>
      <c r="I444" s="3">
        <f t="shared" si="18"/>
        <v>280419119.52000093</v>
      </c>
      <c r="J444" s="3">
        <f t="shared" si="19"/>
        <v>0</v>
      </c>
      <c r="K444" s="4">
        <f t="shared" si="20"/>
        <v>-20030780.019999981</v>
      </c>
      <c r="L444" s="6"/>
    </row>
    <row r="445" spans="1:12">
      <c r="A445" s="2">
        <v>40227</v>
      </c>
      <c r="B445" s="3">
        <v>255662</v>
      </c>
      <c r="C445" s="3">
        <v>63915.5</v>
      </c>
      <c r="D445" s="3">
        <v>0</v>
      </c>
      <c r="E445" s="3">
        <v>0</v>
      </c>
      <c r="F445" s="3">
        <v>242180</v>
      </c>
      <c r="G445" s="3">
        <v>13482</v>
      </c>
      <c r="H445" s="3">
        <f>H444+B445</f>
        <v>280674781.52000093</v>
      </c>
      <c r="I445" s="3">
        <f t="shared" si="18"/>
        <v>280674781.52000093</v>
      </c>
      <c r="J445" s="3">
        <f t="shared" si="19"/>
        <v>0</v>
      </c>
      <c r="K445" s="4">
        <f t="shared" si="20"/>
        <v>-20030780.019999981</v>
      </c>
      <c r="L445" s="6"/>
    </row>
    <row r="446" spans="1:12">
      <c r="A446" s="2">
        <v>40228</v>
      </c>
      <c r="B446" s="3">
        <v>2324891.9900000002</v>
      </c>
      <c r="C446" s="3">
        <v>581223</v>
      </c>
      <c r="D446" s="3">
        <v>932560</v>
      </c>
      <c r="E446" s="3">
        <v>-784660</v>
      </c>
      <c r="F446" s="3">
        <v>1682072</v>
      </c>
      <c r="G446" s="3">
        <v>494920</v>
      </c>
      <c r="H446" s="3">
        <f>H445+B446</f>
        <v>282999673.51000094</v>
      </c>
      <c r="I446" s="3">
        <f t="shared" si="18"/>
        <v>282999673.51000094</v>
      </c>
      <c r="J446" s="3">
        <f t="shared" si="19"/>
        <v>0</v>
      </c>
      <c r="K446" s="4">
        <f t="shared" si="20"/>
        <v>-20030780.019999981</v>
      </c>
      <c r="L446" s="6"/>
    </row>
    <row r="447" spans="1:12">
      <c r="A447" s="2">
        <v>40231</v>
      </c>
      <c r="B447" s="3">
        <v>1795183.99</v>
      </c>
      <c r="C447" s="3">
        <v>448796</v>
      </c>
      <c r="D447" s="3">
        <v>79299.990000000005</v>
      </c>
      <c r="E447" s="3">
        <v>-135380</v>
      </c>
      <c r="F447" s="3">
        <v>715089</v>
      </c>
      <c r="G447" s="3">
        <v>1136175</v>
      </c>
      <c r="H447" s="3">
        <f>H446+B447</f>
        <v>284794857.50000095</v>
      </c>
      <c r="I447" s="3">
        <f t="shared" si="18"/>
        <v>284794857.50000095</v>
      </c>
      <c r="J447" s="3">
        <f t="shared" si="19"/>
        <v>0</v>
      </c>
      <c r="K447" s="4">
        <f t="shared" si="20"/>
        <v>-20030780.019999981</v>
      </c>
      <c r="L447" s="6"/>
    </row>
    <row r="448" spans="1:12">
      <c r="A448" s="2">
        <v>40232</v>
      </c>
      <c r="B448" s="3">
        <v>-1190850</v>
      </c>
      <c r="C448" s="3">
        <v>-297712.5</v>
      </c>
      <c r="D448" s="3">
        <v>0</v>
      </c>
      <c r="E448" s="3">
        <v>0</v>
      </c>
      <c r="F448" s="3">
        <v>-874470</v>
      </c>
      <c r="G448" s="3">
        <v>-316380</v>
      </c>
      <c r="H448" s="3">
        <f>H447+B448</f>
        <v>283604007.50000095</v>
      </c>
      <c r="I448" s="3">
        <f t="shared" si="18"/>
        <v>284794857.50000095</v>
      </c>
      <c r="J448" s="3">
        <f t="shared" si="19"/>
        <v>-1190850</v>
      </c>
      <c r="K448" s="4">
        <f t="shared" si="20"/>
        <v>-20030780.019999981</v>
      </c>
      <c r="L448" s="6"/>
    </row>
    <row r="449" spans="1:12">
      <c r="A449" s="2">
        <v>40233</v>
      </c>
      <c r="B449" s="3">
        <v>-3243458.01</v>
      </c>
      <c r="C449" s="3">
        <v>-810864.5</v>
      </c>
      <c r="D449" s="3">
        <v>-584480</v>
      </c>
      <c r="E449" s="3">
        <v>-159410</v>
      </c>
      <c r="F449" s="3">
        <v>-689148</v>
      </c>
      <c r="G449" s="3">
        <v>-1810420</v>
      </c>
      <c r="H449" s="3">
        <f>H448+B449</f>
        <v>280360549.49000096</v>
      </c>
      <c r="I449" s="3">
        <f t="shared" si="18"/>
        <v>284794857.50000095</v>
      </c>
      <c r="J449" s="3">
        <f t="shared" si="19"/>
        <v>-4434308.0099999905</v>
      </c>
      <c r="K449" s="4">
        <f t="shared" si="20"/>
        <v>-20030780.019999981</v>
      </c>
      <c r="L449" s="6"/>
    </row>
    <row r="450" spans="1:12">
      <c r="A450" s="2">
        <v>40234</v>
      </c>
      <c r="B450" s="3">
        <v>7468615.9900000002</v>
      </c>
      <c r="C450" s="3">
        <v>1867154</v>
      </c>
      <c r="D450" s="3">
        <v>2758070</v>
      </c>
      <c r="E450" s="3">
        <v>0</v>
      </c>
      <c r="F450" s="3">
        <v>1317536</v>
      </c>
      <c r="G450" s="3">
        <v>3393010</v>
      </c>
      <c r="H450" s="3">
        <f>H449+B450</f>
        <v>287829165.48000097</v>
      </c>
      <c r="I450" s="3">
        <f t="shared" si="18"/>
        <v>287829165.48000097</v>
      </c>
      <c r="J450" s="3">
        <f t="shared" si="19"/>
        <v>0</v>
      </c>
      <c r="K450" s="4">
        <f t="shared" si="20"/>
        <v>-20030780.019999981</v>
      </c>
      <c r="L450" s="6"/>
    </row>
    <row r="451" spans="1:12">
      <c r="A451" s="2">
        <v>40235</v>
      </c>
      <c r="B451" s="3">
        <v>1963900</v>
      </c>
      <c r="C451" s="3">
        <v>490975</v>
      </c>
      <c r="D451" s="3">
        <v>0</v>
      </c>
      <c r="E451" s="3">
        <v>0</v>
      </c>
      <c r="F451" s="3">
        <v>374760</v>
      </c>
      <c r="G451" s="3">
        <v>1589140</v>
      </c>
      <c r="H451" s="3">
        <f>H450+B451</f>
        <v>289793065.48000097</v>
      </c>
      <c r="I451" s="3">
        <f t="shared" si="18"/>
        <v>289793065.48000097</v>
      </c>
      <c r="J451" s="3">
        <f t="shared" si="19"/>
        <v>0</v>
      </c>
      <c r="K451" s="4">
        <f t="shared" si="20"/>
        <v>-20030780.019999981</v>
      </c>
      <c r="L451" s="6"/>
    </row>
    <row r="452" spans="1:12">
      <c r="A452" s="2">
        <v>40239</v>
      </c>
      <c r="B452" s="3">
        <v>-394070.01</v>
      </c>
      <c r="C452" s="3">
        <v>-98517.5</v>
      </c>
      <c r="D452" s="3">
        <v>-359670</v>
      </c>
      <c r="E452" s="3">
        <v>-34400</v>
      </c>
      <c r="F452" s="3">
        <v>0</v>
      </c>
      <c r="G452" s="3">
        <v>0</v>
      </c>
      <c r="H452" s="3">
        <f>H451+B452</f>
        <v>289398995.47000098</v>
      </c>
      <c r="I452" s="3">
        <f t="shared" si="18"/>
        <v>289793065.48000097</v>
      </c>
      <c r="J452" s="3">
        <f t="shared" si="19"/>
        <v>-394070.00999999046</v>
      </c>
      <c r="K452" s="4">
        <f t="shared" si="20"/>
        <v>-20030780.019999981</v>
      </c>
      <c r="L452" s="6"/>
    </row>
    <row r="453" spans="1:12">
      <c r="A453" s="2">
        <v>40240</v>
      </c>
      <c r="B453" s="3">
        <v>-1815034</v>
      </c>
      <c r="C453" s="3">
        <v>-453758.5</v>
      </c>
      <c r="D453" s="3">
        <v>0</v>
      </c>
      <c r="E453" s="3">
        <v>0</v>
      </c>
      <c r="F453" s="3">
        <v>-1633048</v>
      </c>
      <c r="G453" s="3">
        <v>-181986</v>
      </c>
      <c r="H453" s="3">
        <f>H452+B453</f>
        <v>287583961.47000098</v>
      </c>
      <c r="I453" s="3">
        <f t="shared" si="18"/>
        <v>289793065.48000097</v>
      </c>
      <c r="J453" s="3">
        <f t="shared" si="19"/>
        <v>-2209104.0099999905</v>
      </c>
      <c r="K453" s="4">
        <f t="shared" si="20"/>
        <v>-20030780.019999981</v>
      </c>
      <c r="L453" s="6"/>
    </row>
    <row r="454" spans="1:12">
      <c r="A454" s="2">
        <v>40241</v>
      </c>
      <c r="B454" s="3">
        <v>-1744302.01</v>
      </c>
      <c r="C454" s="3">
        <v>-436075.5</v>
      </c>
      <c r="D454" s="3">
        <v>-959830</v>
      </c>
      <c r="E454" s="3">
        <v>-335040</v>
      </c>
      <c r="F454" s="3">
        <v>-108460</v>
      </c>
      <c r="G454" s="3">
        <v>-340972</v>
      </c>
      <c r="H454" s="3">
        <f>H453+B454</f>
        <v>285839659.46000099</v>
      </c>
      <c r="I454" s="3">
        <f t="shared" si="18"/>
        <v>289793065.48000097</v>
      </c>
      <c r="J454" s="3">
        <f t="shared" si="19"/>
        <v>-3953406.0199999809</v>
      </c>
      <c r="K454" s="4">
        <f t="shared" si="20"/>
        <v>-20030780.019999981</v>
      </c>
      <c r="L454" s="6"/>
    </row>
    <row r="455" spans="1:12">
      <c r="A455" s="2">
        <v>40242</v>
      </c>
      <c r="B455" s="3">
        <v>2701398</v>
      </c>
      <c r="C455" s="3">
        <v>675349.5</v>
      </c>
      <c r="D455" s="3">
        <v>64400</v>
      </c>
      <c r="E455" s="3">
        <v>0</v>
      </c>
      <c r="F455" s="3">
        <v>670110</v>
      </c>
      <c r="G455" s="3">
        <v>1966888</v>
      </c>
      <c r="H455" s="3">
        <f>H454+B455</f>
        <v>288541057.46000099</v>
      </c>
      <c r="I455" s="3">
        <f t="shared" si="18"/>
        <v>289793065.48000097</v>
      </c>
      <c r="J455" s="3">
        <f t="shared" si="19"/>
        <v>-1252008.0199999809</v>
      </c>
      <c r="K455" s="4">
        <f t="shared" si="20"/>
        <v>-20030780.019999981</v>
      </c>
      <c r="L455" s="6"/>
    </row>
    <row r="456" spans="1:12">
      <c r="A456" s="2">
        <v>40245</v>
      </c>
      <c r="B456" s="3">
        <v>363092</v>
      </c>
      <c r="C456" s="3">
        <v>90773</v>
      </c>
      <c r="D456" s="3">
        <v>0</v>
      </c>
      <c r="E456" s="3">
        <v>162940</v>
      </c>
      <c r="F456" s="3">
        <v>301770</v>
      </c>
      <c r="G456" s="3">
        <v>-101618</v>
      </c>
      <c r="H456" s="3">
        <f>H455+B456</f>
        <v>288904149.46000099</v>
      </c>
      <c r="I456" s="3">
        <f t="shared" ref="I456:I504" si="21">IF(H456&gt;I455,H456,I455)</f>
        <v>289793065.48000097</v>
      </c>
      <c r="J456" s="3">
        <f t="shared" ref="J456:J504" si="22">H456-I456</f>
        <v>-888916.01999998093</v>
      </c>
      <c r="K456" s="4">
        <f t="shared" ref="K456:K504" si="23">IF(J456&lt;K455,J456,K455)</f>
        <v>-20030780.019999981</v>
      </c>
      <c r="L456" s="6"/>
    </row>
    <row r="457" spans="1:12">
      <c r="A457" s="2">
        <v>40246</v>
      </c>
      <c r="B457" s="3">
        <v>0</v>
      </c>
      <c r="C457" s="3">
        <v>0</v>
      </c>
      <c r="D457" s="3">
        <v>0</v>
      </c>
      <c r="E457" s="3">
        <v>0</v>
      </c>
      <c r="F457" s="3">
        <v>0</v>
      </c>
      <c r="G457" s="3">
        <v>0</v>
      </c>
      <c r="H457" s="3">
        <f>H456+B457</f>
        <v>288904149.46000099</v>
      </c>
      <c r="I457" s="3">
        <f t="shared" si="21"/>
        <v>289793065.48000097</v>
      </c>
      <c r="J457" s="3">
        <f t="shared" si="22"/>
        <v>-888916.01999998093</v>
      </c>
      <c r="K457" s="4">
        <f t="shared" si="23"/>
        <v>-20030780.019999981</v>
      </c>
      <c r="L457" s="6"/>
    </row>
    <row r="458" spans="1:12">
      <c r="A458" s="2">
        <v>40247</v>
      </c>
      <c r="B458" s="3">
        <v>-174360.01</v>
      </c>
      <c r="C458" s="3">
        <v>-43590</v>
      </c>
      <c r="D458" s="3">
        <v>0</v>
      </c>
      <c r="E458" s="3">
        <v>-174360.01</v>
      </c>
      <c r="F458" s="3">
        <v>0</v>
      </c>
      <c r="G458" s="3">
        <v>0</v>
      </c>
      <c r="H458" s="3">
        <f>H457+B458</f>
        <v>288729789.450001</v>
      </c>
      <c r="I458" s="3">
        <f t="shared" si="21"/>
        <v>289793065.48000097</v>
      </c>
      <c r="J458" s="3">
        <f t="shared" si="22"/>
        <v>-1063276.0299999714</v>
      </c>
      <c r="K458" s="4">
        <f t="shared" si="23"/>
        <v>-20030780.019999981</v>
      </c>
      <c r="L458" s="6"/>
    </row>
    <row r="459" spans="1:12">
      <c r="A459" s="2">
        <v>40248</v>
      </c>
      <c r="B459" s="3">
        <v>-2588305.0099999998</v>
      </c>
      <c r="C459" s="3">
        <v>-647076.25</v>
      </c>
      <c r="D459" s="3">
        <v>-862330</v>
      </c>
      <c r="E459" s="3">
        <v>262780</v>
      </c>
      <c r="F459" s="3">
        <v>-1434816</v>
      </c>
      <c r="G459" s="3">
        <v>-553939</v>
      </c>
      <c r="H459" s="3">
        <f>H458+B459</f>
        <v>286141484.44000101</v>
      </c>
      <c r="I459" s="3">
        <f t="shared" si="21"/>
        <v>289793065.48000097</v>
      </c>
      <c r="J459" s="3">
        <f t="shared" si="22"/>
        <v>-3651581.0399999619</v>
      </c>
      <c r="K459" s="4">
        <f t="shared" si="23"/>
        <v>-20030780.019999981</v>
      </c>
      <c r="L459" s="6"/>
    </row>
    <row r="460" spans="1:12">
      <c r="A460" s="2">
        <v>40249</v>
      </c>
      <c r="B460" s="3">
        <v>-2587880</v>
      </c>
      <c r="C460" s="3">
        <v>-646970</v>
      </c>
      <c r="D460" s="3">
        <v>0</v>
      </c>
      <c r="E460" s="3">
        <v>0</v>
      </c>
      <c r="F460" s="3">
        <v>-2402825</v>
      </c>
      <c r="G460" s="3">
        <v>-185055</v>
      </c>
      <c r="H460" s="3">
        <f>H459+B460</f>
        <v>283553604.44000101</v>
      </c>
      <c r="I460" s="3">
        <f t="shared" si="21"/>
        <v>289793065.48000097</v>
      </c>
      <c r="J460" s="3">
        <f t="shared" si="22"/>
        <v>-6239461.0399999619</v>
      </c>
      <c r="K460" s="4">
        <f t="shared" si="23"/>
        <v>-20030780.019999981</v>
      </c>
      <c r="L460" s="6"/>
    </row>
    <row r="461" spans="1:12">
      <c r="A461" s="2">
        <v>40252</v>
      </c>
      <c r="B461" s="3">
        <v>-2473274</v>
      </c>
      <c r="C461" s="3">
        <v>-618318.5</v>
      </c>
      <c r="D461" s="3">
        <v>0</v>
      </c>
      <c r="E461" s="3">
        <v>0</v>
      </c>
      <c r="F461" s="3">
        <v>-613369</v>
      </c>
      <c r="G461" s="3">
        <v>-1859905</v>
      </c>
      <c r="H461" s="3">
        <f>H460+B461</f>
        <v>281080330.44000101</v>
      </c>
      <c r="I461" s="3">
        <f t="shared" si="21"/>
        <v>289793065.48000097</v>
      </c>
      <c r="J461" s="3">
        <f t="shared" si="22"/>
        <v>-8712735.0399999619</v>
      </c>
      <c r="K461" s="4">
        <f t="shared" si="23"/>
        <v>-20030780.019999981</v>
      </c>
      <c r="L461" s="6"/>
    </row>
    <row r="462" spans="1:12">
      <c r="A462" s="2">
        <v>40253</v>
      </c>
      <c r="B462" s="3">
        <v>-1079866</v>
      </c>
      <c r="C462" s="3">
        <v>-269966.5</v>
      </c>
      <c r="D462" s="3">
        <v>0</v>
      </c>
      <c r="E462" s="3">
        <v>0</v>
      </c>
      <c r="F462" s="3">
        <v>-1079866</v>
      </c>
      <c r="G462" s="3">
        <v>0</v>
      </c>
      <c r="H462" s="3">
        <f>H461+B462</f>
        <v>280000464.44000101</v>
      </c>
      <c r="I462" s="3">
        <f t="shared" si="21"/>
        <v>289793065.48000097</v>
      </c>
      <c r="J462" s="3">
        <f t="shared" si="22"/>
        <v>-9792601.0399999619</v>
      </c>
      <c r="K462" s="4">
        <f t="shared" si="23"/>
        <v>-20030780.019999981</v>
      </c>
      <c r="L462" s="6"/>
    </row>
    <row r="463" spans="1:12">
      <c r="A463" s="2">
        <v>40254</v>
      </c>
      <c r="B463" s="3">
        <v>3444819.99</v>
      </c>
      <c r="C463" s="3">
        <v>861205</v>
      </c>
      <c r="D463" s="3">
        <v>-562410</v>
      </c>
      <c r="E463" s="3">
        <v>1037130</v>
      </c>
      <c r="F463" s="3">
        <v>549640</v>
      </c>
      <c r="G463" s="3">
        <v>2420460</v>
      </c>
      <c r="H463" s="3">
        <f>H462+B463</f>
        <v>283445284.43000102</v>
      </c>
      <c r="I463" s="3">
        <f t="shared" si="21"/>
        <v>289793065.48000097</v>
      </c>
      <c r="J463" s="3">
        <f t="shared" si="22"/>
        <v>-6347781.0499999523</v>
      </c>
      <c r="K463" s="4">
        <f t="shared" si="23"/>
        <v>-20030780.019999981</v>
      </c>
      <c r="L463" s="6"/>
    </row>
    <row r="464" spans="1:12">
      <c r="A464" s="2">
        <v>40255</v>
      </c>
      <c r="B464" s="3">
        <v>-2508659.0099999998</v>
      </c>
      <c r="C464" s="3">
        <v>-627164.75</v>
      </c>
      <c r="D464" s="3">
        <v>-1201290.01</v>
      </c>
      <c r="E464" s="3">
        <v>0</v>
      </c>
      <c r="F464" s="3">
        <v>-292740</v>
      </c>
      <c r="G464" s="3">
        <v>-1014629</v>
      </c>
      <c r="H464" s="3">
        <f>H463+B464</f>
        <v>280936625.42000103</v>
      </c>
      <c r="I464" s="3">
        <f t="shared" si="21"/>
        <v>289793065.48000097</v>
      </c>
      <c r="J464" s="3">
        <f t="shared" si="22"/>
        <v>-8856440.0599999428</v>
      </c>
      <c r="K464" s="4">
        <f t="shared" si="23"/>
        <v>-20030780.019999981</v>
      </c>
      <c r="L464" s="6"/>
    </row>
    <row r="465" spans="1:12">
      <c r="A465" s="2">
        <v>40256</v>
      </c>
      <c r="B465" s="3">
        <v>-3457084.01</v>
      </c>
      <c r="C465" s="3">
        <v>-864271</v>
      </c>
      <c r="D465" s="3">
        <v>-901830.01</v>
      </c>
      <c r="E465" s="3">
        <v>-138260</v>
      </c>
      <c r="F465" s="3">
        <v>-1836740</v>
      </c>
      <c r="G465" s="3">
        <v>-580254</v>
      </c>
      <c r="H465" s="3">
        <f>H464+B465</f>
        <v>277479541.41000104</v>
      </c>
      <c r="I465" s="3">
        <f t="shared" si="21"/>
        <v>289793065.48000097</v>
      </c>
      <c r="J465" s="3">
        <f t="shared" si="22"/>
        <v>-12313524.069999933</v>
      </c>
      <c r="K465" s="4">
        <f t="shared" si="23"/>
        <v>-20030780.019999981</v>
      </c>
      <c r="L465" s="6"/>
    </row>
    <row r="466" spans="1:12">
      <c r="A466" s="2">
        <v>40259</v>
      </c>
      <c r="B466" s="3">
        <v>-320841.01</v>
      </c>
      <c r="C466" s="3">
        <v>-80210.25</v>
      </c>
      <c r="D466" s="3">
        <v>-424740.01</v>
      </c>
      <c r="E466" s="3">
        <v>237450</v>
      </c>
      <c r="F466" s="3">
        <v>352824</v>
      </c>
      <c r="G466" s="3">
        <v>-486375</v>
      </c>
      <c r="H466" s="3">
        <f>H465+B466</f>
        <v>277158700.40000105</v>
      </c>
      <c r="I466" s="3">
        <f t="shared" si="21"/>
        <v>289793065.48000097</v>
      </c>
      <c r="J466" s="3">
        <f t="shared" si="22"/>
        <v>-12634365.079999924</v>
      </c>
      <c r="K466" s="4">
        <f t="shared" si="23"/>
        <v>-20030780.019999981</v>
      </c>
      <c r="L466" s="6"/>
    </row>
    <row r="467" spans="1:12">
      <c r="A467" s="2">
        <v>40260</v>
      </c>
      <c r="B467" s="3">
        <v>306483</v>
      </c>
      <c r="C467" s="3">
        <v>76620.75</v>
      </c>
      <c r="D467" s="3">
        <v>0</v>
      </c>
      <c r="E467" s="3">
        <v>-113250</v>
      </c>
      <c r="F467" s="3">
        <v>-96272</v>
      </c>
      <c r="G467" s="3">
        <v>516005</v>
      </c>
      <c r="H467" s="3">
        <f>H466+B467</f>
        <v>277465183.40000105</v>
      </c>
      <c r="I467" s="3">
        <f t="shared" si="21"/>
        <v>289793065.48000097</v>
      </c>
      <c r="J467" s="3">
        <f t="shared" si="22"/>
        <v>-12327882.079999924</v>
      </c>
      <c r="K467" s="4">
        <f t="shared" si="23"/>
        <v>-20030780.019999981</v>
      </c>
      <c r="L467" s="6"/>
    </row>
    <row r="468" spans="1:12">
      <c r="A468" s="2">
        <v>40261</v>
      </c>
      <c r="B468" s="3">
        <v>1848964.99</v>
      </c>
      <c r="C468" s="3">
        <v>462241.25</v>
      </c>
      <c r="D468" s="3">
        <v>822679.99</v>
      </c>
      <c r="E468" s="3">
        <v>-302250.01</v>
      </c>
      <c r="F468" s="3">
        <v>795780</v>
      </c>
      <c r="G468" s="3">
        <v>532755</v>
      </c>
      <c r="H468" s="3">
        <f>H467+B468</f>
        <v>279314148.39000106</v>
      </c>
      <c r="I468" s="3">
        <f t="shared" si="21"/>
        <v>289793065.48000097</v>
      </c>
      <c r="J468" s="3">
        <f t="shared" si="22"/>
        <v>-10478917.089999914</v>
      </c>
      <c r="K468" s="4">
        <f t="shared" si="23"/>
        <v>-20030780.019999981</v>
      </c>
      <c r="L468" s="6"/>
    </row>
    <row r="469" spans="1:12">
      <c r="A469" s="2">
        <v>40262</v>
      </c>
      <c r="B469" s="3">
        <v>-133853</v>
      </c>
      <c r="C469" s="3">
        <v>-33463.25</v>
      </c>
      <c r="D469" s="3">
        <v>0</v>
      </c>
      <c r="E469" s="3">
        <v>0</v>
      </c>
      <c r="F469" s="3">
        <v>-389210</v>
      </c>
      <c r="G469" s="3">
        <v>255357</v>
      </c>
      <c r="H469" s="3">
        <f>H468+B469</f>
        <v>279180295.39000106</v>
      </c>
      <c r="I469" s="3">
        <f t="shared" si="21"/>
        <v>289793065.48000097</v>
      </c>
      <c r="J469" s="3">
        <f t="shared" si="22"/>
        <v>-10612770.089999914</v>
      </c>
      <c r="K469" s="4">
        <f t="shared" si="23"/>
        <v>-20030780.019999981</v>
      </c>
      <c r="L469" s="6"/>
    </row>
    <row r="470" spans="1:12">
      <c r="A470" s="2">
        <v>40263</v>
      </c>
      <c r="B470" s="3">
        <v>-234504</v>
      </c>
      <c r="C470" s="3">
        <v>-58626</v>
      </c>
      <c r="D470" s="3">
        <v>0</v>
      </c>
      <c r="E470" s="3">
        <v>0</v>
      </c>
      <c r="F470" s="3">
        <v>-129630</v>
      </c>
      <c r="G470" s="3">
        <v>-104874</v>
      </c>
      <c r="H470" s="3">
        <f>H469+B470</f>
        <v>278945791.39000106</v>
      </c>
      <c r="I470" s="3">
        <f t="shared" si="21"/>
        <v>289793065.48000097</v>
      </c>
      <c r="J470" s="3">
        <f t="shared" si="22"/>
        <v>-10847274.089999914</v>
      </c>
      <c r="K470" s="4">
        <f t="shared" si="23"/>
        <v>-20030780.019999981</v>
      </c>
      <c r="L470" s="6"/>
    </row>
    <row r="471" spans="1:12">
      <c r="A471" s="2">
        <v>40266</v>
      </c>
      <c r="B471" s="3">
        <v>777524.99</v>
      </c>
      <c r="C471" s="3">
        <v>194381.25</v>
      </c>
      <c r="D471" s="3">
        <v>-752590.01</v>
      </c>
      <c r="E471" s="3">
        <v>-63710</v>
      </c>
      <c r="F471" s="3">
        <v>289905</v>
      </c>
      <c r="G471" s="3">
        <v>1303920</v>
      </c>
      <c r="H471" s="3">
        <f>H470+B471</f>
        <v>279723316.38000107</v>
      </c>
      <c r="I471" s="3">
        <f t="shared" si="21"/>
        <v>289793065.48000097</v>
      </c>
      <c r="J471" s="3">
        <f t="shared" si="22"/>
        <v>-10069749.099999905</v>
      </c>
      <c r="K471" s="4">
        <f t="shared" si="23"/>
        <v>-20030780.019999981</v>
      </c>
      <c r="L471" s="6"/>
    </row>
    <row r="472" spans="1:12">
      <c r="A472" s="2">
        <v>40267</v>
      </c>
      <c r="B472" s="3">
        <v>-471468</v>
      </c>
      <c r="C472" s="3">
        <v>-117867</v>
      </c>
      <c r="D472" s="3">
        <v>0</v>
      </c>
      <c r="E472" s="3">
        <v>-239160</v>
      </c>
      <c r="F472" s="3">
        <v>-125883</v>
      </c>
      <c r="G472" s="3">
        <v>-106425</v>
      </c>
      <c r="H472" s="3">
        <f>H471+B472</f>
        <v>279251848.38000107</v>
      </c>
      <c r="I472" s="3">
        <f t="shared" si="21"/>
        <v>289793065.48000097</v>
      </c>
      <c r="J472" s="3">
        <f t="shared" si="22"/>
        <v>-10541217.099999905</v>
      </c>
      <c r="K472" s="4">
        <f t="shared" si="23"/>
        <v>-20030780.019999981</v>
      </c>
      <c r="L472" s="6"/>
    </row>
    <row r="473" spans="1:12">
      <c r="A473" s="2">
        <v>40268</v>
      </c>
      <c r="B473" s="3">
        <v>0</v>
      </c>
      <c r="C473" s="3">
        <v>0</v>
      </c>
      <c r="D473" s="3">
        <v>0</v>
      </c>
      <c r="E473" s="3">
        <v>0</v>
      </c>
      <c r="F473" s="3">
        <v>0</v>
      </c>
      <c r="G473" s="3">
        <v>0</v>
      </c>
      <c r="H473" s="3">
        <f>H472+B473</f>
        <v>279251848.38000107</v>
      </c>
      <c r="I473" s="3">
        <f t="shared" si="21"/>
        <v>289793065.48000097</v>
      </c>
      <c r="J473" s="3">
        <f t="shared" si="22"/>
        <v>-10541217.099999905</v>
      </c>
      <c r="K473" s="4">
        <f t="shared" si="23"/>
        <v>-20030780.019999981</v>
      </c>
      <c r="L473" s="6"/>
    </row>
    <row r="474" spans="1:12">
      <c r="A474" s="2">
        <v>40269</v>
      </c>
      <c r="B474" s="3">
        <v>8487949.9900000002</v>
      </c>
      <c r="C474" s="3">
        <v>2121987.5</v>
      </c>
      <c r="D474" s="3">
        <v>1110080</v>
      </c>
      <c r="E474" s="3">
        <v>1010020</v>
      </c>
      <c r="F474" s="3">
        <v>2619000</v>
      </c>
      <c r="G474" s="3">
        <v>3748850</v>
      </c>
      <c r="H474" s="3">
        <f>H473+B474</f>
        <v>287739798.37000108</v>
      </c>
      <c r="I474" s="3">
        <f t="shared" si="21"/>
        <v>289793065.48000097</v>
      </c>
      <c r="J474" s="3">
        <f t="shared" si="22"/>
        <v>-2053267.1099998951</v>
      </c>
      <c r="K474" s="4">
        <f t="shared" si="23"/>
        <v>-20030780.019999981</v>
      </c>
      <c r="L474" s="6"/>
    </row>
    <row r="475" spans="1:12">
      <c r="A475" s="2">
        <v>40270</v>
      </c>
      <c r="B475" s="3">
        <v>750613</v>
      </c>
      <c r="C475" s="3">
        <v>187653.25</v>
      </c>
      <c r="D475" s="3">
        <v>0</v>
      </c>
      <c r="E475" s="3">
        <v>-290540</v>
      </c>
      <c r="F475" s="3">
        <v>1134103</v>
      </c>
      <c r="G475" s="3">
        <v>-92950</v>
      </c>
      <c r="H475" s="3">
        <f>H474+B475</f>
        <v>288490411.37000108</v>
      </c>
      <c r="I475" s="3">
        <f t="shared" si="21"/>
        <v>289793065.48000097</v>
      </c>
      <c r="J475" s="3">
        <f t="shared" si="22"/>
        <v>-1302654.1099998951</v>
      </c>
      <c r="K475" s="4">
        <f t="shared" si="23"/>
        <v>-20030780.019999981</v>
      </c>
      <c r="L475" s="6"/>
    </row>
    <row r="476" spans="1:12">
      <c r="A476" s="2">
        <v>40273</v>
      </c>
      <c r="B476" s="3">
        <v>-415990</v>
      </c>
      <c r="C476" s="3">
        <v>-103997.5</v>
      </c>
      <c r="D476" s="3">
        <v>0</v>
      </c>
      <c r="E476" s="3">
        <v>-415990</v>
      </c>
      <c r="F476" s="3">
        <v>0</v>
      </c>
      <c r="G476" s="3">
        <v>0</v>
      </c>
      <c r="H476" s="3">
        <f>H475+B476</f>
        <v>288074421.37000108</v>
      </c>
      <c r="I476" s="3">
        <f t="shared" si="21"/>
        <v>289793065.48000097</v>
      </c>
      <c r="J476" s="3">
        <f t="shared" si="22"/>
        <v>-1718644.1099998951</v>
      </c>
      <c r="K476" s="4">
        <f t="shared" si="23"/>
        <v>-20030780.019999981</v>
      </c>
      <c r="L476" s="6"/>
    </row>
    <row r="477" spans="1:12">
      <c r="A477" s="2">
        <v>40274</v>
      </c>
      <c r="B477" s="3">
        <v>1465521.99</v>
      </c>
      <c r="C477" s="3">
        <v>366380.5</v>
      </c>
      <c r="D477" s="3">
        <v>92489.99</v>
      </c>
      <c r="E477" s="3">
        <v>158680</v>
      </c>
      <c r="F477" s="3">
        <v>1454060</v>
      </c>
      <c r="G477" s="3">
        <v>-239708</v>
      </c>
      <c r="H477" s="3">
        <f>H476+B477</f>
        <v>289539943.36000109</v>
      </c>
      <c r="I477" s="3">
        <f t="shared" si="21"/>
        <v>289793065.48000097</v>
      </c>
      <c r="J477" s="3">
        <f t="shared" si="22"/>
        <v>-253122.11999988556</v>
      </c>
      <c r="K477" s="4">
        <f t="shared" si="23"/>
        <v>-20030780.019999981</v>
      </c>
      <c r="L477" s="6"/>
    </row>
    <row r="478" spans="1:12">
      <c r="A478" s="2">
        <v>40275</v>
      </c>
      <c r="B478" s="3">
        <v>-1141699</v>
      </c>
      <c r="C478" s="3">
        <v>-285424.75</v>
      </c>
      <c r="D478" s="3">
        <v>0</v>
      </c>
      <c r="E478" s="3">
        <v>0</v>
      </c>
      <c r="F478" s="3">
        <v>-1473011</v>
      </c>
      <c r="G478" s="3">
        <v>331312</v>
      </c>
      <c r="H478" s="3">
        <f>H477+B478</f>
        <v>288398244.36000109</v>
      </c>
      <c r="I478" s="3">
        <f t="shared" si="21"/>
        <v>289793065.48000097</v>
      </c>
      <c r="J478" s="3">
        <f t="shared" si="22"/>
        <v>-1394821.1199998856</v>
      </c>
      <c r="K478" s="4">
        <f t="shared" si="23"/>
        <v>-20030780.019999981</v>
      </c>
      <c r="L478" s="6"/>
    </row>
    <row r="479" spans="1:12">
      <c r="A479" s="2">
        <v>40276</v>
      </c>
      <c r="B479" s="3">
        <v>4548361.99</v>
      </c>
      <c r="C479" s="3">
        <v>1137090.5</v>
      </c>
      <c r="D479" s="3">
        <v>1092269.99</v>
      </c>
      <c r="E479" s="3">
        <v>-291120</v>
      </c>
      <c r="F479" s="3">
        <v>-275162</v>
      </c>
      <c r="G479" s="3">
        <v>4022374</v>
      </c>
      <c r="H479" s="3">
        <f>H478+B479</f>
        <v>292946606.3500011</v>
      </c>
      <c r="I479" s="3">
        <f t="shared" si="21"/>
        <v>292946606.3500011</v>
      </c>
      <c r="J479" s="3">
        <f t="shared" si="22"/>
        <v>0</v>
      </c>
      <c r="K479" s="4">
        <f t="shared" si="23"/>
        <v>-20030780.019999981</v>
      </c>
      <c r="L479" s="6"/>
    </row>
    <row r="480" spans="1:12">
      <c r="A480" s="2">
        <v>40277</v>
      </c>
      <c r="B480" s="3">
        <v>-169302</v>
      </c>
      <c r="C480" s="3">
        <v>-42325.5</v>
      </c>
      <c r="D480" s="3">
        <v>0</v>
      </c>
      <c r="E480" s="3">
        <v>-241060</v>
      </c>
      <c r="F480" s="3">
        <v>53470</v>
      </c>
      <c r="G480" s="3">
        <v>18288</v>
      </c>
      <c r="H480" s="3">
        <f>H479+B480</f>
        <v>292777304.3500011</v>
      </c>
      <c r="I480" s="3">
        <f t="shared" si="21"/>
        <v>292946606.3500011</v>
      </c>
      <c r="J480" s="3">
        <f t="shared" si="22"/>
        <v>-169302</v>
      </c>
      <c r="K480" s="4">
        <f t="shared" si="23"/>
        <v>-20030780.019999981</v>
      </c>
      <c r="L480" s="6"/>
    </row>
    <row r="481" spans="1:12">
      <c r="A481" s="2">
        <v>40280</v>
      </c>
      <c r="B481" s="3">
        <v>-1161410</v>
      </c>
      <c r="C481" s="3">
        <v>-290352.5</v>
      </c>
      <c r="D481" s="3">
        <v>0</v>
      </c>
      <c r="E481" s="3">
        <v>809240</v>
      </c>
      <c r="F481" s="3">
        <v>-330160</v>
      </c>
      <c r="G481" s="3">
        <v>-1640490</v>
      </c>
      <c r="H481" s="3">
        <f>H480+B481</f>
        <v>291615894.3500011</v>
      </c>
      <c r="I481" s="3">
        <f t="shared" si="21"/>
        <v>292946606.3500011</v>
      </c>
      <c r="J481" s="3">
        <f t="shared" si="22"/>
        <v>-1330712</v>
      </c>
      <c r="K481" s="4">
        <f t="shared" si="23"/>
        <v>-20030780.019999981</v>
      </c>
      <c r="L481" s="6"/>
    </row>
    <row r="482" spans="1:12">
      <c r="A482" s="2">
        <v>40281</v>
      </c>
      <c r="B482" s="3">
        <v>-1314545</v>
      </c>
      <c r="C482" s="3">
        <v>-328636.25</v>
      </c>
      <c r="D482" s="3">
        <v>10060</v>
      </c>
      <c r="E482" s="3">
        <v>0</v>
      </c>
      <c r="F482" s="3">
        <v>-1286125</v>
      </c>
      <c r="G482" s="3">
        <v>-38480</v>
      </c>
      <c r="H482" s="3">
        <f>H481+B482</f>
        <v>290301349.3500011</v>
      </c>
      <c r="I482" s="3">
        <f t="shared" si="21"/>
        <v>292946606.3500011</v>
      </c>
      <c r="J482" s="3">
        <f t="shared" si="22"/>
        <v>-2645257</v>
      </c>
      <c r="K482" s="4">
        <f t="shared" si="23"/>
        <v>-20030780.019999981</v>
      </c>
      <c r="L482" s="6"/>
    </row>
    <row r="483" spans="1:12">
      <c r="A483" s="2">
        <v>40282</v>
      </c>
      <c r="B483" s="3">
        <v>378686.99</v>
      </c>
      <c r="C483" s="3">
        <v>94671.75</v>
      </c>
      <c r="D483" s="3">
        <v>58580</v>
      </c>
      <c r="E483" s="3">
        <v>-391080</v>
      </c>
      <c r="F483" s="3">
        <v>279255</v>
      </c>
      <c r="G483" s="3">
        <v>431932</v>
      </c>
      <c r="H483" s="3">
        <f>H482+B483</f>
        <v>290680036.34000111</v>
      </c>
      <c r="I483" s="3">
        <f t="shared" si="21"/>
        <v>292946606.3500011</v>
      </c>
      <c r="J483" s="3">
        <f t="shared" si="22"/>
        <v>-2266570.0099999905</v>
      </c>
      <c r="K483" s="4">
        <f t="shared" si="23"/>
        <v>-20030780.019999981</v>
      </c>
      <c r="L483" s="6"/>
    </row>
    <row r="484" spans="1:12">
      <c r="A484" s="2">
        <v>40283</v>
      </c>
      <c r="B484" s="3">
        <v>16699.990000000002</v>
      </c>
      <c r="C484" s="3">
        <v>4175</v>
      </c>
      <c r="D484" s="3">
        <v>-208430.01</v>
      </c>
      <c r="E484" s="3">
        <v>158340</v>
      </c>
      <c r="F484" s="3">
        <v>-83525</v>
      </c>
      <c r="G484" s="3">
        <v>150315</v>
      </c>
      <c r="H484" s="3">
        <f>H483+B484</f>
        <v>290696736.33000112</v>
      </c>
      <c r="I484" s="3">
        <f t="shared" si="21"/>
        <v>292946606.3500011</v>
      </c>
      <c r="J484" s="3">
        <f t="shared" si="22"/>
        <v>-2249870.0199999809</v>
      </c>
      <c r="K484" s="4">
        <f t="shared" si="23"/>
        <v>-20030780.019999981</v>
      </c>
      <c r="L484" s="6"/>
    </row>
    <row r="485" spans="1:12">
      <c r="A485" s="2">
        <v>40284</v>
      </c>
      <c r="B485" s="3">
        <v>-290614</v>
      </c>
      <c r="C485" s="3">
        <v>-72653.5</v>
      </c>
      <c r="D485" s="3">
        <v>0</v>
      </c>
      <c r="E485" s="3">
        <v>-891280</v>
      </c>
      <c r="F485" s="3">
        <v>396208</v>
      </c>
      <c r="G485" s="3">
        <v>204458</v>
      </c>
      <c r="H485" s="3">
        <f>H484+B485</f>
        <v>290406122.33000112</v>
      </c>
      <c r="I485" s="3">
        <f t="shared" si="21"/>
        <v>292946606.3500011</v>
      </c>
      <c r="J485" s="3">
        <f t="shared" si="22"/>
        <v>-2540484.0199999809</v>
      </c>
      <c r="K485" s="4">
        <f t="shared" si="23"/>
        <v>-20030780.019999981</v>
      </c>
      <c r="L485" s="6"/>
    </row>
    <row r="486" spans="1:12">
      <c r="A486" s="2">
        <v>40287</v>
      </c>
      <c r="B486" s="3">
        <v>-2014207.01</v>
      </c>
      <c r="C486" s="3">
        <v>-503551.75</v>
      </c>
      <c r="D486" s="3">
        <v>-540100</v>
      </c>
      <c r="E486" s="3">
        <v>485350</v>
      </c>
      <c r="F486" s="3">
        <v>-540252</v>
      </c>
      <c r="G486" s="3">
        <v>-1419205</v>
      </c>
      <c r="H486" s="3">
        <f>H485+B486</f>
        <v>288391915.32000113</v>
      </c>
      <c r="I486" s="3">
        <f t="shared" si="21"/>
        <v>292946606.3500011</v>
      </c>
      <c r="J486" s="3">
        <f t="shared" si="22"/>
        <v>-4554691.0299999714</v>
      </c>
      <c r="K486" s="4">
        <f t="shared" si="23"/>
        <v>-20030780.019999981</v>
      </c>
      <c r="L486" s="6"/>
    </row>
    <row r="487" spans="1:12">
      <c r="A487" s="2">
        <v>40288</v>
      </c>
      <c r="B487" s="3">
        <v>-1320219</v>
      </c>
      <c r="C487" s="3">
        <v>-330054.75</v>
      </c>
      <c r="D487" s="3">
        <v>0</v>
      </c>
      <c r="E487" s="3">
        <v>0</v>
      </c>
      <c r="F487" s="3">
        <v>-687444</v>
      </c>
      <c r="G487" s="3">
        <v>-632775</v>
      </c>
      <c r="H487" s="3">
        <f>H486+B487</f>
        <v>287071696.32000113</v>
      </c>
      <c r="I487" s="3">
        <f t="shared" si="21"/>
        <v>292946606.3500011</v>
      </c>
      <c r="J487" s="3">
        <f t="shared" si="22"/>
        <v>-5874910.0299999714</v>
      </c>
      <c r="K487" s="4">
        <f t="shared" si="23"/>
        <v>-20030780.019999981</v>
      </c>
      <c r="L487" s="6"/>
    </row>
    <row r="488" spans="1:12">
      <c r="A488" s="2">
        <v>40289</v>
      </c>
      <c r="B488" s="3">
        <v>2929753.99</v>
      </c>
      <c r="C488" s="3">
        <v>732438.5</v>
      </c>
      <c r="D488" s="3">
        <v>558620</v>
      </c>
      <c r="E488" s="3">
        <v>783550</v>
      </c>
      <c r="F488" s="3">
        <v>753360</v>
      </c>
      <c r="G488" s="3">
        <v>834224</v>
      </c>
      <c r="H488" s="3">
        <f>H487+B488</f>
        <v>290001450.31000113</v>
      </c>
      <c r="I488" s="3">
        <f t="shared" si="21"/>
        <v>292946606.3500011</v>
      </c>
      <c r="J488" s="3">
        <f t="shared" si="22"/>
        <v>-2945156.0399999619</v>
      </c>
      <c r="K488" s="4">
        <f t="shared" si="23"/>
        <v>-20030780.019999981</v>
      </c>
      <c r="L488" s="6"/>
    </row>
    <row r="489" spans="1:12">
      <c r="A489" s="2">
        <v>40290</v>
      </c>
      <c r="B489" s="3">
        <v>-1842996</v>
      </c>
      <c r="C489" s="3">
        <v>-460749</v>
      </c>
      <c r="D489" s="3">
        <v>0</v>
      </c>
      <c r="E489" s="3">
        <v>-390760</v>
      </c>
      <c r="F489" s="3">
        <v>-1059442</v>
      </c>
      <c r="G489" s="3">
        <v>-392794</v>
      </c>
      <c r="H489" s="3">
        <f>H488+B489</f>
        <v>288158454.31000113</v>
      </c>
      <c r="I489" s="3">
        <f t="shared" si="21"/>
        <v>292946606.3500011</v>
      </c>
      <c r="J489" s="3">
        <f t="shared" si="22"/>
        <v>-4788152.0399999619</v>
      </c>
      <c r="K489" s="4">
        <f t="shared" si="23"/>
        <v>-20030780.019999981</v>
      </c>
      <c r="L489" s="6"/>
    </row>
    <row r="490" spans="1:12">
      <c r="A490" s="2">
        <v>40291</v>
      </c>
      <c r="B490" s="3">
        <v>1966677.99</v>
      </c>
      <c r="C490" s="3">
        <v>491669.5</v>
      </c>
      <c r="D490" s="3">
        <v>533710</v>
      </c>
      <c r="E490" s="3">
        <v>383830</v>
      </c>
      <c r="F490" s="3">
        <v>912588</v>
      </c>
      <c r="G490" s="3">
        <v>136550</v>
      </c>
      <c r="H490" s="3">
        <f>H489+B490</f>
        <v>290125132.30000114</v>
      </c>
      <c r="I490" s="3">
        <f t="shared" si="21"/>
        <v>292946606.3500011</v>
      </c>
      <c r="J490" s="3">
        <f t="shared" si="22"/>
        <v>-2821474.0499999523</v>
      </c>
      <c r="K490" s="4">
        <f t="shared" si="23"/>
        <v>-20030780.019999981</v>
      </c>
      <c r="L490" s="6"/>
    </row>
    <row r="491" spans="1:12">
      <c r="A491" s="2">
        <v>40294</v>
      </c>
      <c r="B491" s="3">
        <v>313566.99</v>
      </c>
      <c r="C491" s="3">
        <v>78391.75</v>
      </c>
      <c r="D491" s="3">
        <v>-409530.01</v>
      </c>
      <c r="E491" s="3">
        <v>232930</v>
      </c>
      <c r="F491" s="3">
        <v>-100815</v>
      </c>
      <c r="G491" s="3">
        <v>590982</v>
      </c>
      <c r="H491" s="3">
        <f>H490+B491</f>
        <v>290438699.29000115</v>
      </c>
      <c r="I491" s="3">
        <f t="shared" si="21"/>
        <v>292946606.3500011</v>
      </c>
      <c r="J491" s="3">
        <f t="shared" si="22"/>
        <v>-2507907.0599999428</v>
      </c>
      <c r="K491" s="4">
        <f t="shared" si="23"/>
        <v>-20030780.019999981</v>
      </c>
      <c r="L491" s="6"/>
    </row>
    <row r="492" spans="1:12">
      <c r="A492" s="2">
        <v>40295</v>
      </c>
      <c r="B492" s="3">
        <v>-1486170</v>
      </c>
      <c r="C492" s="3">
        <v>-371542.5</v>
      </c>
      <c r="D492" s="3">
        <v>0</v>
      </c>
      <c r="E492" s="3">
        <v>-316770</v>
      </c>
      <c r="F492" s="3">
        <v>-1039500</v>
      </c>
      <c r="G492" s="3">
        <v>-129900</v>
      </c>
      <c r="H492" s="3">
        <f>H491+B492</f>
        <v>288952529.29000115</v>
      </c>
      <c r="I492" s="3">
        <f t="shared" si="21"/>
        <v>292946606.3500011</v>
      </c>
      <c r="J492" s="3">
        <f t="shared" si="22"/>
        <v>-3994077.0599999428</v>
      </c>
      <c r="K492" s="4">
        <f t="shared" si="23"/>
        <v>-20030780.019999981</v>
      </c>
      <c r="L492" s="6"/>
    </row>
    <row r="493" spans="1:12">
      <c r="A493" s="2">
        <v>40296</v>
      </c>
      <c r="B493" s="3">
        <v>1299269</v>
      </c>
      <c r="C493" s="3">
        <v>324817.25</v>
      </c>
      <c r="D493" s="3">
        <v>234610</v>
      </c>
      <c r="E493" s="3">
        <v>0</v>
      </c>
      <c r="F493" s="3">
        <v>856772</v>
      </c>
      <c r="G493" s="3">
        <v>207887</v>
      </c>
      <c r="H493" s="3">
        <f>H492+B493</f>
        <v>290251798.29000115</v>
      </c>
      <c r="I493" s="3">
        <f t="shared" si="21"/>
        <v>292946606.3500011</v>
      </c>
      <c r="J493" s="3">
        <f t="shared" si="22"/>
        <v>-2694808.0599999428</v>
      </c>
      <c r="K493" s="4">
        <f t="shared" si="23"/>
        <v>-20030780.019999981</v>
      </c>
      <c r="L493" s="6"/>
    </row>
    <row r="494" spans="1:12">
      <c r="A494" s="2">
        <v>40297</v>
      </c>
      <c r="B494" s="3">
        <v>268171</v>
      </c>
      <c r="C494" s="3">
        <v>67042.75</v>
      </c>
      <c r="D494" s="3">
        <v>0</v>
      </c>
      <c r="E494" s="3">
        <v>109440</v>
      </c>
      <c r="F494" s="3">
        <v>209771</v>
      </c>
      <c r="G494" s="3">
        <v>-51040</v>
      </c>
      <c r="H494" s="3">
        <f>H493+B494</f>
        <v>290519969.29000115</v>
      </c>
      <c r="I494" s="3">
        <f t="shared" si="21"/>
        <v>292946606.3500011</v>
      </c>
      <c r="J494" s="3">
        <f t="shared" si="22"/>
        <v>-2426637.0599999428</v>
      </c>
      <c r="K494" s="4">
        <f t="shared" si="23"/>
        <v>-20030780.019999981</v>
      </c>
      <c r="L494" s="6"/>
    </row>
    <row r="495" spans="1:12">
      <c r="A495" s="2">
        <v>40298</v>
      </c>
      <c r="B495" s="3">
        <v>513330</v>
      </c>
      <c r="C495" s="3">
        <v>128332.5</v>
      </c>
      <c r="D495" s="3">
        <v>0</v>
      </c>
      <c r="E495" s="3">
        <v>-166470</v>
      </c>
      <c r="F495" s="3">
        <v>-104650</v>
      </c>
      <c r="G495" s="3">
        <v>784450</v>
      </c>
      <c r="H495" s="3">
        <f>H494+B495</f>
        <v>291033299.29000115</v>
      </c>
      <c r="I495" s="3">
        <f t="shared" si="21"/>
        <v>292946606.3500011</v>
      </c>
      <c r="J495" s="3">
        <f t="shared" si="22"/>
        <v>-1913307.0599999428</v>
      </c>
      <c r="K495" s="4">
        <f t="shared" si="23"/>
        <v>-20030780.019999981</v>
      </c>
      <c r="L495" s="6"/>
    </row>
    <row r="496" spans="1:12">
      <c r="A496" s="2">
        <v>40301</v>
      </c>
      <c r="B496" s="3">
        <v>-5469636.0099999998</v>
      </c>
      <c r="C496" s="3">
        <v>-1367409</v>
      </c>
      <c r="D496" s="3">
        <v>-1065810</v>
      </c>
      <c r="E496" s="3">
        <v>-1240840</v>
      </c>
      <c r="F496" s="3">
        <v>-823582</v>
      </c>
      <c r="G496" s="3">
        <v>-2339404</v>
      </c>
      <c r="H496" s="3">
        <f>H495+B496</f>
        <v>285563663.28000116</v>
      </c>
      <c r="I496" s="3">
        <f t="shared" si="21"/>
        <v>292946606.3500011</v>
      </c>
      <c r="J496" s="3">
        <f t="shared" si="22"/>
        <v>-7382943.0699999332</v>
      </c>
      <c r="K496" s="4">
        <f t="shared" si="23"/>
        <v>-20030780.019999981</v>
      </c>
      <c r="L496" s="6"/>
    </row>
    <row r="497" spans="1:12">
      <c r="A497" s="2">
        <v>40302</v>
      </c>
      <c r="B497" s="3">
        <v>1673009</v>
      </c>
      <c r="C497" s="3">
        <v>418252.25</v>
      </c>
      <c r="D497" s="3">
        <v>0</v>
      </c>
      <c r="E497" s="3">
        <v>0</v>
      </c>
      <c r="F497" s="3">
        <v>1442939</v>
      </c>
      <c r="G497" s="3">
        <v>230070</v>
      </c>
      <c r="H497" s="3">
        <f>H496+B497</f>
        <v>287236672.28000116</v>
      </c>
      <c r="I497" s="3">
        <f t="shared" si="21"/>
        <v>292946606.3500011</v>
      </c>
      <c r="J497" s="3">
        <f t="shared" si="22"/>
        <v>-5709934.0699999332</v>
      </c>
      <c r="K497" s="4">
        <f t="shared" si="23"/>
        <v>-20030780.019999981</v>
      </c>
      <c r="L497" s="6"/>
    </row>
    <row r="498" spans="1:12">
      <c r="A498" s="2">
        <v>40304</v>
      </c>
      <c r="B498" s="3">
        <v>177501</v>
      </c>
      <c r="C498" s="3">
        <v>44375.25</v>
      </c>
      <c r="D498" s="3">
        <v>0</v>
      </c>
      <c r="E498" s="3">
        <v>112120</v>
      </c>
      <c r="F498" s="3">
        <v>-105468</v>
      </c>
      <c r="G498" s="3">
        <v>170849</v>
      </c>
      <c r="H498" s="3">
        <f>H497+B498</f>
        <v>287414173.28000116</v>
      </c>
      <c r="I498" s="3">
        <f t="shared" si="21"/>
        <v>292946606.3500011</v>
      </c>
      <c r="J498" s="3">
        <f t="shared" si="22"/>
        <v>-5532433.0699999332</v>
      </c>
      <c r="K498" s="4">
        <f t="shared" si="23"/>
        <v>-20030780.019999981</v>
      </c>
      <c r="L498" s="6"/>
    </row>
    <row r="499" spans="1:12">
      <c r="A499" s="2">
        <v>40305</v>
      </c>
      <c r="B499" s="3">
        <v>-1636417.01</v>
      </c>
      <c r="C499" s="3">
        <v>-409104.25</v>
      </c>
      <c r="D499" s="3">
        <v>278379.99</v>
      </c>
      <c r="E499" s="3">
        <v>-1010510</v>
      </c>
      <c r="F499" s="3">
        <v>-707522</v>
      </c>
      <c r="G499" s="3">
        <v>-196765</v>
      </c>
      <c r="H499" s="3">
        <f>H498+B499</f>
        <v>285777756.27000117</v>
      </c>
      <c r="I499" s="3">
        <f t="shared" si="21"/>
        <v>292946606.3500011</v>
      </c>
      <c r="J499" s="3">
        <f t="shared" si="22"/>
        <v>-7168850.0799999237</v>
      </c>
      <c r="K499" s="4">
        <f t="shared" si="23"/>
        <v>-20030780.019999981</v>
      </c>
      <c r="L499" s="6"/>
    </row>
    <row r="500" spans="1:12">
      <c r="A500" s="2">
        <v>40308</v>
      </c>
      <c r="B500" s="3">
        <v>6177890.9900000002</v>
      </c>
      <c r="C500" s="3">
        <v>1544472.75</v>
      </c>
      <c r="D500" s="3">
        <v>1525839.99</v>
      </c>
      <c r="E500" s="3">
        <v>362720</v>
      </c>
      <c r="F500" s="3">
        <v>1398300</v>
      </c>
      <c r="G500" s="3">
        <v>2891031</v>
      </c>
      <c r="H500" s="3">
        <f>H499+B500</f>
        <v>291955647.26000118</v>
      </c>
      <c r="I500" s="3">
        <f t="shared" si="21"/>
        <v>292946606.3500011</v>
      </c>
      <c r="J500" s="3">
        <f t="shared" si="22"/>
        <v>-990959.08999991417</v>
      </c>
      <c r="K500" s="4">
        <f t="shared" si="23"/>
        <v>-20030780.019999981</v>
      </c>
      <c r="L500" s="6"/>
    </row>
    <row r="501" spans="1:12">
      <c r="A501" s="2">
        <v>40309</v>
      </c>
      <c r="B501" s="3">
        <v>12515853.99</v>
      </c>
      <c r="C501" s="3">
        <v>3128963.5</v>
      </c>
      <c r="D501" s="3">
        <v>1312560</v>
      </c>
      <c r="E501" s="3">
        <v>1012540</v>
      </c>
      <c r="F501" s="3">
        <v>6798728</v>
      </c>
      <c r="G501" s="3">
        <v>3392026</v>
      </c>
      <c r="H501" s="3">
        <f>H500+B501</f>
        <v>304471501.25000119</v>
      </c>
      <c r="I501" s="3">
        <f t="shared" si="21"/>
        <v>304471501.25000119</v>
      </c>
      <c r="J501" s="3">
        <f t="shared" si="22"/>
        <v>0</v>
      </c>
      <c r="K501" s="4">
        <f t="shared" si="23"/>
        <v>-20030780.019999981</v>
      </c>
      <c r="L501" s="6"/>
    </row>
    <row r="502" spans="1:12">
      <c r="A502" s="2">
        <v>40310</v>
      </c>
      <c r="B502" s="3">
        <v>-2340166</v>
      </c>
      <c r="C502" s="3">
        <v>-585041.5</v>
      </c>
      <c r="D502" s="3">
        <v>-1062130</v>
      </c>
      <c r="E502" s="3">
        <v>0</v>
      </c>
      <c r="F502" s="3">
        <v>-1064038</v>
      </c>
      <c r="G502" s="3">
        <v>-213998</v>
      </c>
      <c r="H502" s="3">
        <f>H501+B502</f>
        <v>302131335.25000119</v>
      </c>
      <c r="I502" s="3">
        <f t="shared" si="21"/>
        <v>304471501.25000119</v>
      </c>
      <c r="J502" s="3">
        <f t="shared" si="22"/>
        <v>-2340166</v>
      </c>
      <c r="K502" s="4">
        <f t="shared" si="23"/>
        <v>-20030780.019999981</v>
      </c>
      <c r="L502" s="6"/>
    </row>
    <row r="503" spans="1:12">
      <c r="A503" s="2">
        <v>40311</v>
      </c>
      <c r="B503" s="3">
        <v>-1167210</v>
      </c>
      <c r="C503" s="3">
        <v>-291802.5</v>
      </c>
      <c r="D503" s="3">
        <v>0</v>
      </c>
      <c r="E503" s="3">
        <v>486710</v>
      </c>
      <c r="F503" s="3">
        <v>-1653920</v>
      </c>
      <c r="G503" s="3">
        <v>0</v>
      </c>
      <c r="H503" s="3">
        <f>H502+B503</f>
        <v>300964125.25000119</v>
      </c>
      <c r="I503" s="3">
        <f t="shared" si="21"/>
        <v>304471501.25000119</v>
      </c>
      <c r="J503" s="3">
        <f t="shared" si="22"/>
        <v>-3507376</v>
      </c>
      <c r="K503" s="4">
        <f t="shared" si="23"/>
        <v>-20030780.019999981</v>
      </c>
      <c r="L503" s="6"/>
    </row>
    <row r="504" spans="1:12">
      <c r="A504" s="2">
        <v>40312</v>
      </c>
      <c r="B504" s="3">
        <v>-1964020.01</v>
      </c>
      <c r="C504" s="3">
        <v>-491005</v>
      </c>
      <c r="D504" s="3">
        <v>-1187800</v>
      </c>
      <c r="E504" s="3">
        <v>-776220.01</v>
      </c>
      <c r="F504" s="3">
        <v>0</v>
      </c>
      <c r="G504" s="3">
        <v>0</v>
      </c>
      <c r="H504" s="3">
        <f>H503+B504</f>
        <v>299000105.2400012</v>
      </c>
      <c r="I504" s="3">
        <f t="shared" si="21"/>
        <v>304471501.25000119</v>
      </c>
      <c r="J504" s="3">
        <f t="shared" si="22"/>
        <v>-5471396.0099999905</v>
      </c>
      <c r="K504" s="4">
        <f t="shared" si="23"/>
        <v>-20030780.019999981</v>
      </c>
      <c r="L504" s="6"/>
    </row>
    <row r="505" spans="1:12">
      <c r="K505" s="4"/>
      <c r="L505" s="6"/>
    </row>
    <row r="506" spans="1:12">
      <c r="K506" s="4"/>
      <c r="L506" s="6"/>
    </row>
    <row r="507" spans="1:12">
      <c r="L507" s="6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29"/>
  <sheetViews>
    <sheetView tabSelected="1" workbookViewId="0">
      <selection activeCell="I17" sqref="I17"/>
    </sheetView>
  </sheetViews>
  <sheetFormatPr defaultRowHeight="16.5"/>
  <cols>
    <col min="1" max="1" width="22.75" bestFit="1" customWidth="1"/>
    <col min="2" max="4" width="15.5" bestFit="1" customWidth="1"/>
    <col min="5" max="6" width="16.875" bestFit="1" customWidth="1"/>
  </cols>
  <sheetData>
    <row r="1" spans="1:6">
      <c r="A1" t="s">
        <v>0</v>
      </c>
      <c r="B1" t="s">
        <v>18</v>
      </c>
      <c r="C1" t="s">
        <v>35</v>
      </c>
      <c r="D1" t="s">
        <v>36</v>
      </c>
      <c r="E1" t="s">
        <v>37</v>
      </c>
      <c r="F1" t="s">
        <v>38</v>
      </c>
    </row>
    <row r="2" spans="1:6">
      <c r="A2" t="s">
        <v>3</v>
      </c>
    </row>
    <row r="3" spans="1:6">
      <c r="A3" t="s">
        <v>19</v>
      </c>
    </row>
    <row r="4" spans="1:6">
      <c r="A4" t="s">
        <v>20</v>
      </c>
      <c r="B4" s="2">
        <v>39591</v>
      </c>
      <c r="C4" s="2">
        <v>39591</v>
      </c>
      <c r="D4" s="2">
        <v>39591</v>
      </c>
      <c r="E4" s="2">
        <v>39591</v>
      </c>
      <c r="F4" s="2">
        <v>39591</v>
      </c>
    </row>
    <row r="5" spans="1:6">
      <c r="A5" t="s">
        <v>21</v>
      </c>
      <c r="B5" s="2">
        <v>40312</v>
      </c>
      <c r="C5" s="2">
        <v>40312</v>
      </c>
      <c r="D5" s="2">
        <v>40312</v>
      </c>
      <c r="E5" s="2">
        <v>40312</v>
      </c>
      <c r="F5" s="2">
        <v>40312</v>
      </c>
    </row>
    <row r="6" spans="1:6">
      <c r="A6" t="s">
        <v>22</v>
      </c>
      <c r="B6" s="7">
        <v>299000105.19999999</v>
      </c>
      <c r="C6" s="7">
        <v>81479169.030000001</v>
      </c>
      <c r="D6" s="7">
        <v>50999289.229999997</v>
      </c>
      <c r="E6" s="7">
        <v>103980357</v>
      </c>
      <c r="F6" s="7">
        <v>62541289.939999998</v>
      </c>
    </row>
    <row r="7" spans="1:6">
      <c r="A7" t="s">
        <v>23</v>
      </c>
      <c r="B7" s="7">
        <v>299000105.19999999</v>
      </c>
      <c r="C7" s="7">
        <v>81479169.030000001</v>
      </c>
      <c r="D7" s="7">
        <v>50999289.229999997</v>
      </c>
      <c r="E7" s="7">
        <v>103980357</v>
      </c>
      <c r="F7" s="7">
        <v>62541289.939999998</v>
      </c>
    </row>
    <row r="8" spans="1:6">
      <c r="A8" t="s">
        <v>24</v>
      </c>
      <c r="B8" s="7">
        <v>887710570.10000002</v>
      </c>
      <c r="C8" s="7">
        <v>221454139.50999999</v>
      </c>
      <c r="D8" s="7">
        <v>161647169.63</v>
      </c>
      <c r="E8" s="7">
        <v>263106836</v>
      </c>
      <c r="F8" s="7">
        <v>241502424.97</v>
      </c>
    </row>
    <row r="9" spans="1:6">
      <c r="A9" t="s">
        <v>25</v>
      </c>
      <c r="B9" s="7">
        <v>-580659284.89999998</v>
      </c>
      <c r="C9" s="7">
        <v>-139974970.47999999</v>
      </c>
      <c r="D9" s="7">
        <v>-110647880.40000001</v>
      </c>
      <c r="E9" s="7">
        <v>-153444123</v>
      </c>
      <c r="F9" s="7">
        <v>-176592311.03</v>
      </c>
    </row>
    <row r="10" spans="1:6">
      <c r="A10" t="s">
        <v>26</v>
      </c>
      <c r="B10" s="7">
        <v>151156562.88</v>
      </c>
      <c r="C10" s="7">
        <v>41190992.659999996</v>
      </c>
      <c r="D10" s="7">
        <v>25782189.149999999</v>
      </c>
      <c r="E10" s="7">
        <v>52566246.960000001</v>
      </c>
      <c r="F10" s="7">
        <v>31617134.109999999</v>
      </c>
    </row>
    <row r="11" spans="1:6">
      <c r="A11" t="s">
        <v>7</v>
      </c>
      <c r="B11" s="5">
        <v>1670</v>
      </c>
      <c r="C11">
        <v>412</v>
      </c>
      <c r="D11">
        <v>335</v>
      </c>
      <c r="E11">
        <v>439</v>
      </c>
      <c r="F11">
        <v>484</v>
      </c>
    </row>
    <row r="12" spans="1:6">
      <c r="A12" t="s">
        <v>8</v>
      </c>
      <c r="B12">
        <v>868</v>
      </c>
      <c r="C12">
        <v>208</v>
      </c>
      <c r="D12">
        <v>162</v>
      </c>
      <c r="E12">
        <v>238</v>
      </c>
      <c r="F12">
        <v>260</v>
      </c>
    </row>
    <row r="13" spans="1:6">
      <c r="A13" t="s">
        <v>9</v>
      </c>
      <c r="B13">
        <v>781</v>
      </c>
      <c r="C13">
        <v>204</v>
      </c>
      <c r="D13">
        <v>173</v>
      </c>
      <c r="E13">
        <v>188</v>
      </c>
      <c r="F13">
        <v>216</v>
      </c>
    </row>
    <row r="14" spans="1:6">
      <c r="A14" t="s">
        <v>10</v>
      </c>
      <c r="B14">
        <v>52.64</v>
      </c>
      <c r="C14">
        <v>50.49</v>
      </c>
      <c r="D14">
        <v>48.36</v>
      </c>
      <c r="E14">
        <v>55.87</v>
      </c>
      <c r="F14">
        <v>54.62</v>
      </c>
    </row>
    <row r="15" spans="1:6">
      <c r="A15" t="s">
        <v>27</v>
      </c>
      <c r="B15" s="1">
        <v>179041.98</v>
      </c>
      <c r="C15">
        <v>0.4</v>
      </c>
      <c r="D15">
        <v>0.3</v>
      </c>
      <c r="E15">
        <v>2.37</v>
      </c>
      <c r="F15">
        <v>1.29</v>
      </c>
    </row>
    <row r="16" spans="1:6">
      <c r="A16" t="s">
        <v>11</v>
      </c>
      <c r="B16">
        <v>1.38</v>
      </c>
      <c r="C16">
        <v>1.55</v>
      </c>
      <c r="D16">
        <v>1.56</v>
      </c>
      <c r="E16">
        <v>1.35</v>
      </c>
      <c r="F16">
        <v>1.1399999999999999</v>
      </c>
    </row>
    <row r="17" spans="1:6">
      <c r="A17" t="s">
        <v>28</v>
      </c>
      <c r="B17" s="1">
        <v>16926690</v>
      </c>
      <c r="C17" s="1">
        <v>10499040</v>
      </c>
      <c r="D17" s="1">
        <v>8549900</v>
      </c>
      <c r="E17" s="1">
        <v>16926690</v>
      </c>
      <c r="F17" s="1">
        <v>7390098</v>
      </c>
    </row>
    <row r="18" spans="1:6">
      <c r="A18" t="s">
        <v>29</v>
      </c>
      <c r="B18" s="1">
        <v>1022708.03</v>
      </c>
      <c r="C18" s="1">
        <v>1064683.3600000001</v>
      </c>
      <c r="D18" s="1">
        <v>997822.03</v>
      </c>
      <c r="E18" s="1">
        <v>1105490.9099999999</v>
      </c>
      <c r="F18" s="1">
        <v>928855.48</v>
      </c>
    </row>
    <row r="19" spans="1:6">
      <c r="A19" t="s">
        <v>12</v>
      </c>
      <c r="B19">
        <v>13</v>
      </c>
      <c r="C19">
        <v>8</v>
      </c>
      <c r="D19">
        <v>7</v>
      </c>
      <c r="E19">
        <v>8</v>
      </c>
      <c r="F19">
        <v>13</v>
      </c>
    </row>
    <row r="20" spans="1:6">
      <c r="A20" t="s">
        <v>13</v>
      </c>
      <c r="B20">
        <v>245.84</v>
      </c>
      <c r="C20">
        <v>288.33999999999997</v>
      </c>
      <c r="D20">
        <v>52.26</v>
      </c>
      <c r="E20">
        <v>295.89999999999998</v>
      </c>
      <c r="F20">
        <v>286.62</v>
      </c>
    </row>
    <row r="21" spans="1:6">
      <c r="A21" t="s">
        <v>30</v>
      </c>
      <c r="B21" s="7">
        <v>-3735760</v>
      </c>
      <c r="C21" s="7">
        <v>-3005200</v>
      </c>
      <c r="D21" s="7">
        <v>-3149860</v>
      </c>
      <c r="E21" s="7">
        <v>-3735760</v>
      </c>
      <c r="F21" s="7">
        <v>-3474269</v>
      </c>
    </row>
    <row r="22" spans="1:6">
      <c r="A22" t="s">
        <v>31</v>
      </c>
      <c r="B22" s="7">
        <v>-743481.8</v>
      </c>
      <c r="C22" s="7">
        <v>-686151.82</v>
      </c>
      <c r="D22" s="7">
        <v>-639583.12</v>
      </c>
      <c r="E22" s="7">
        <v>-816192.14</v>
      </c>
      <c r="F22" s="7">
        <v>-817557</v>
      </c>
    </row>
    <row r="23" spans="1:6">
      <c r="A23" t="s">
        <v>14</v>
      </c>
      <c r="B23">
        <v>11</v>
      </c>
      <c r="C23">
        <v>8</v>
      </c>
      <c r="D23">
        <v>8</v>
      </c>
      <c r="E23">
        <v>7</v>
      </c>
      <c r="F23">
        <v>11</v>
      </c>
    </row>
    <row r="24" spans="1:6">
      <c r="A24" t="s">
        <v>15</v>
      </c>
      <c r="B24">
        <v>191.7</v>
      </c>
      <c r="C24">
        <v>173.08</v>
      </c>
      <c r="D24">
        <v>30.03</v>
      </c>
      <c r="E24">
        <v>287.41000000000003</v>
      </c>
      <c r="F24">
        <v>255.48</v>
      </c>
    </row>
    <row r="25" spans="1:6">
      <c r="A25" t="s">
        <v>32</v>
      </c>
      <c r="B25" s="8">
        <v>-22525710.059999999</v>
      </c>
      <c r="C25" s="7">
        <v>-12482060.1</v>
      </c>
      <c r="D25" s="7">
        <v>-10209860.01</v>
      </c>
      <c r="E25" s="7">
        <v>-11864715</v>
      </c>
      <c r="F25" s="7">
        <v>-18061625.010000002</v>
      </c>
    </row>
    <row r="26" spans="1:6">
      <c r="A26" t="s">
        <v>33</v>
      </c>
      <c r="B26">
        <v>13.27</v>
      </c>
      <c r="C26">
        <v>6.53</v>
      </c>
      <c r="D26">
        <v>5</v>
      </c>
      <c r="E26">
        <v>8.76</v>
      </c>
      <c r="F26">
        <v>3.46</v>
      </c>
    </row>
    <row r="27" spans="1:6">
      <c r="A27" t="s">
        <v>16</v>
      </c>
      <c r="B27">
        <v>1.53</v>
      </c>
      <c r="C27">
        <v>1.58</v>
      </c>
      <c r="D27">
        <v>1.46</v>
      </c>
      <c r="E27">
        <v>1.71</v>
      </c>
      <c r="F27">
        <v>1.37</v>
      </c>
    </row>
    <row r="28" spans="1:6">
      <c r="A28" t="s">
        <v>34</v>
      </c>
      <c r="B28" s="1">
        <v>256965710.06</v>
      </c>
      <c r="C28" s="1">
        <v>129282060.09999999</v>
      </c>
      <c r="D28" s="1">
        <v>126934860.01000001</v>
      </c>
      <c r="E28" s="1">
        <v>12259715</v>
      </c>
      <c r="F28" s="1">
        <v>18581625.010000002</v>
      </c>
    </row>
    <row r="29" spans="1:6">
      <c r="A29" t="s">
        <v>17</v>
      </c>
      <c r="B29">
        <v>116.36</v>
      </c>
      <c r="C29">
        <v>63.02</v>
      </c>
      <c r="D29">
        <v>40.18</v>
      </c>
      <c r="E29">
        <v>848.15</v>
      </c>
      <c r="F29">
        <v>336.58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이구범</dc:creator>
  <cp:lastModifiedBy>이구범</cp:lastModifiedBy>
  <dcterms:created xsi:type="dcterms:W3CDTF">2010-05-16T00:52:29Z</dcterms:created>
  <dcterms:modified xsi:type="dcterms:W3CDTF">2010-05-16T02:20:42Z</dcterms:modified>
</cp:coreProperties>
</file>